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1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<sst xmlns="http://schemas.openxmlformats.org/spreadsheetml/2006/main" count="174" uniqueCount="126">
  <si>
    <t>序号</t>
  </si>
  <si>
    <t>工程名称</t>
  </si>
  <si>
    <t>建设单位</t>
  </si>
  <si>
    <t>代理单位</t>
  </si>
  <si>
    <t>中标单位</t>
  </si>
  <si>
    <t>工程类型</t>
  </si>
  <si>
    <t>工程标底</t>
  </si>
  <si>
    <t>节约资金</t>
  </si>
  <si>
    <t>节资率</t>
  </si>
  <si>
    <t>开标日期</t>
  </si>
  <si>
    <t>招标方式</t>
  </si>
  <si>
    <t>晋江力马路（盛发路-英厦路）（K0+836.802~K1+880.787）工程</t>
  </si>
  <si>
    <t>福建省晋江市工业园区开发建设有限公司</t>
  </si>
  <si>
    <t>北京恒乐工程管理有限公司</t>
  </si>
  <si>
    <t>福建省永春华厦建设有限公司</t>
  </si>
  <si>
    <t>陈金标</t>
  </si>
  <si>
    <t>晋江市中小学综合实践基地食堂工程</t>
  </si>
  <si>
    <t>晋江市石圳华侨中学</t>
  </si>
  <si>
    <t>福建省驿涛建设技术有限公司</t>
  </si>
  <si>
    <t>福建省晋江市第三建筑工程公司</t>
  </si>
  <si>
    <t>杨子光</t>
  </si>
  <si>
    <t>晋江市草庵路绿化工程</t>
  </si>
  <si>
    <t>晋江市市政园林局</t>
  </si>
  <si>
    <t>福建泉宏工程管理有限公司</t>
  </si>
  <si>
    <t>泉州市现代园林建设有限公司</t>
  </si>
  <si>
    <t>杨洪波</t>
  </si>
  <si>
    <t>晋江市安海中学教学楼工程</t>
  </si>
  <si>
    <t>晋江市安海中学</t>
  </si>
  <si>
    <t>泉州建研工程建设监理有限公司</t>
  </si>
  <si>
    <t>福建省霞辉建设发展有限公司吴建设</t>
  </si>
  <si>
    <t>晋江市金山中学教师宿舍楼A栋工程</t>
  </si>
  <si>
    <t>晋江市金山中学</t>
  </si>
  <si>
    <t>福建省仟羽工程咨询有限公司</t>
  </si>
  <si>
    <t>庄文强</t>
  </si>
  <si>
    <t>晋江市梅岭街道平山小学-综合楼扩建工程</t>
  </si>
  <si>
    <t>晋江市梅岭街道平山小学</t>
  </si>
  <si>
    <t>泉州金崚工程项目管理有限公司</t>
  </si>
  <si>
    <t>晋江市第七建筑工程有限公司</t>
  </si>
  <si>
    <t>徐孝贯</t>
  </si>
  <si>
    <t xml:space="preserve">晋江市阳溪中学教学综合楼 </t>
  </si>
  <si>
    <t xml:space="preserve">晋江市阳溪中学 </t>
  </si>
  <si>
    <t xml:space="preserve">福建东正工程项目管理有限公司 </t>
  </si>
  <si>
    <t>福建省晋江市第五建筑工程公司</t>
  </si>
  <si>
    <t>王伟志</t>
  </si>
  <si>
    <t>晋江经济开发区（五里园）上宅东侧挡土墙工程开标</t>
  </si>
  <si>
    <t xml:space="preserve">福建省晋江市工业园区开发建设有限公司 </t>
  </si>
  <si>
    <t xml:space="preserve">福建省泉州建研工程建设监理有限公司 </t>
  </si>
  <si>
    <t>福建省宏泰建设发展有限公司</t>
  </si>
  <si>
    <t>蔡成业</t>
  </si>
  <si>
    <t>晋江市九号路改造工程</t>
  </si>
  <si>
    <t xml:space="preserve">晋江市市政园林局 </t>
  </si>
  <si>
    <t xml:space="preserve">厦门天亚工程项目管理有限公司 </t>
  </si>
  <si>
    <t xml:space="preserve">晋江市金井镇围江小学-教学实验楼工程 </t>
  </si>
  <si>
    <t xml:space="preserve">晋江市金井镇围江学校 </t>
  </si>
  <si>
    <t>福建省中兴建设发展有限公司</t>
  </si>
  <si>
    <t>汤增育</t>
  </si>
  <si>
    <t>投标报价</t>
  </si>
  <si>
    <t>晋江市住建局-2023招投标中心11月汇总</t>
  </si>
  <si>
    <t>恒信</t>
  </si>
  <si>
    <t>晋江市第六实验小学山仔校区</t>
  </si>
  <si>
    <t>晋江市人民政府罗山街道办事处</t>
  </si>
  <si>
    <t>平诚</t>
  </si>
  <si>
    <t>晋江市第六实验小学梧垵校区</t>
  </si>
  <si>
    <t>晋江市第六实验小学山仔校区施工监理</t>
  </si>
  <si>
    <t>晋江市第六实验小学梧垵校区施工监理</t>
  </si>
  <si>
    <t>晋江市医院晋中分院</t>
  </si>
  <si>
    <t>晋江市华侨医院</t>
  </si>
  <si>
    <t>G358线华表山4座隧道二衬裂缝处治、隧道洞壁涂装亮化及隧道进出口景观提升工程</t>
  </si>
  <si>
    <t>泉州市公路事业发展中心晋江分中心</t>
  </si>
  <si>
    <t>聚亿</t>
  </si>
  <si>
    <t>晋江国际鞋纺城（一期）商业中轴—运动时尚（全球）创新轴装修工程</t>
  </si>
  <si>
    <t>福建晋江鞋纺城有限责任公司</t>
  </si>
  <si>
    <t>晋江市首峰中学扩建项目</t>
  </si>
  <si>
    <t>晋江市首峰中学</t>
  </si>
  <si>
    <t>带路</t>
  </si>
  <si>
    <t>晋江市深沪镇第二中心幼儿园二次装修工程</t>
  </si>
  <si>
    <t>晋江市深沪镇人民政府</t>
  </si>
  <si>
    <t>建惠</t>
  </si>
  <si>
    <t>晋江市医院晋中分院施工监理</t>
  </si>
  <si>
    <t>建信发展</t>
  </si>
  <si>
    <t>监理</t>
  </si>
  <si>
    <t>厦门市建安集团有限公司</t>
  </si>
  <si>
    <t>房屋建筑</t>
  </si>
  <si>
    <t>永富建工集团有限公司</t>
  </si>
  <si>
    <t>恒实建设管理股份有限公司</t>
  </si>
  <si>
    <t>福建省建诚工程咨询有限公司</t>
  </si>
  <si>
    <t>福建怡鹭工程有限公司</t>
  </si>
  <si>
    <t>公路工程</t>
  </si>
  <si>
    <t>福建韵荣建筑有限公司</t>
  </si>
  <si>
    <t>福建省中霖工程建设有限公司</t>
  </si>
  <si>
    <t>中六（福建）建工有限公司</t>
  </si>
  <si>
    <t>厦门高诚信工程技术有限公司</t>
  </si>
  <si>
    <t>晋江市龙泉路及接线工程</t>
  </si>
  <si>
    <t>晋江市路桥建设开发有限公司</t>
  </si>
  <si>
    <t>晋江市2023年高标准农田建设改造提升（农田连片整治）项目</t>
  </si>
  <si>
    <t>晋江市益农投资发展有限公司</t>
  </si>
  <si>
    <t>大成</t>
  </si>
  <si>
    <t>晋江市龙泉路及接线工程施工监理</t>
  </si>
  <si>
    <t>福建省装备制造业（晋江）重点基地金井园纵一路新建工程</t>
  </si>
  <si>
    <t>晋江经济开发区金井园开发建设有限公司</t>
  </si>
  <si>
    <t>晋江市英林中学扩建项目三期</t>
  </si>
  <si>
    <t>晋江市英林中学</t>
  </si>
  <si>
    <t>经纬</t>
  </si>
  <si>
    <t>晋江市龙湖镇尊道小学1#教学楼和1#连廊工程</t>
  </si>
  <si>
    <t>天畅</t>
  </si>
  <si>
    <t>绿洲公园水域（北片）清淤整治工程</t>
  </si>
  <si>
    <t>晋江市市政工程建设有限公司</t>
  </si>
  <si>
    <t>东霖</t>
  </si>
  <si>
    <t>福建省装备制造业（晋江）重点基地金井园横二路新建工程</t>
  </si>
  <si>
    <t>联审</t>
  </si>
  <si>
    <t>晋江市英林中学扩建项目三期监理</t>
  </si>
  <si>
    <t>漳州市市政工程有限公司</t>
  </si>
  <si>
    <t>福建省红日水利水电工程有限公司</t>
  </si>
  <si>
    <t>水利工程</t>
  </si>
  <si>
    <t>武夷山安达监理咨询有限公司</t>
  </si>
  <si>
    <t>南凌（福建）建设有限公司</t>
  </si>
  <si>
    <t>市政工程</t>
  </si>
  <si>
    <t>福建省畅泰建设工程有限公司</t>
  </si>
  <si>
    <t>浙江联信环境建设有限公司</t>
  </si>
  <si>
    <t>园林绿化</t>
  </si>
  <si>
    <t>福建省五建建设集团有限公司</t>
  </si>
  <si>
    <t>福州成建工程监理有限公司</t>
  </si>
  <si>
    <t>晋江市龙湖镇尊道小学</t>
  </si>
  <si>
    <t>福建路港（集团）有限公司</t>
  </si>
  <si>
    <t>公开招标</t>
  </si>
  <si>
    <t>福建省天禹建设工程有限公司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</si>
</sst>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-&quot;$&quot;\ * #,##0_-;_-&quot;$&quot;\ * #,##0\-;_-&quot;$&quot;\ * &quot;-&quot;_-;_-@_-"/>
    <numFmt numFmtId="178" formatCode="yy\.mm\.dd"/>
    <numFmt numFmtId="179" formatCode="_-* #,##0.00_-;\-* #,##0.00_-;_-* &quot;-&quot;??_-;_-@_-"/>
    <numFmt numFmtId="180" formatCode="#,##0.0_);\(#,##0.0\)"/>
    <numFmt numFmtId="181" formatCode="_-* #,##0_-;\-* #,##0_-;_-* &quot;-&quot;_-;_-@_-"/>
    <numFmt numFmtId="182" formatCode="#,##0;\(#,##0\)"/>
    <numFmt numFmtId="183" formatCode="_-&quot;$&quot;\ * #,##0.00_-;_-&quot;$&quot;\ * #,##0.00\-;_-&quot;$&quot;\ * &quot;-&quot;??_-;_-@_-"/>
    <numFmt numFmtId="184" formatCode="\$#,##0.00;\(\$#,##0.00\)"/>
    <numFmt numFmtId="185" formatCode="\$#,##0;\(\$#,##0\)"/>
    <numFmt numFmtId="186" formatCode="&quot;$&quot;#,##0.00_);[Red]\(&quot;$&quot;#,##0.00\)"/>
    <numFmt numFmtId="187" formatCode="&quot;$&quot;#,##0_);[Red]\(&quot;$&quot;#,##0\)"/>
    <numFmt numFmtId="188" formatCode="&quot;$&quot;\ #,##0.00_-;[Red]&quot;$&quot;\ #,##0.00\-"/>
    <numFmt numFmtId="189" formatCode="&quot;$&quot;\ #,##0_-;[Red]&quot;$&quot;\ #,##0\-"/>
    <numFmt numFmtId="190" formatCode="_(&quot;$&quot;* #,##0.00_);_(&quot;$&quot;* \(#,##0.00\);_(&quot;$&quot;* &quot;-&quot;??_);_(@_)"/>
    <numFmt numFmtId="191" formatCode="0.0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61"/>
      <name val="宋体"/>
      <family val="0"/>
    </font>
    <font>
      <sz val="8"/>
      <name val="Times New Roman"/>
      <family val="1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1"/>
      <name val="宋体"/>
      <family val="0"/>
    </font>
    <font>
      <sz val="11"/>
      <color indexed="10"/>
      <name val="宋体"/>
      <family val="0"/>
    </font>
    <font>
      <b/>
      <sz val="18"/>
      <color indexed="61"/>
      <name val="宋体"/>
      <family val="0"/>
    </font>
    <font>
      <i/>
      <sz val="11"/>
      <color indexed="23"/>
      <name val="宋体"/>
      <family val="0"/>
    </font>
    <font>
      <sz val="10"/>
      <name val="Helv"/>
      <family val="2"/>
    </font>
    <font>
      <b/>
      <sz val="15"/>
      <color indexed="61"/>
      <name val="宋体"/>
      <family val="0"/>
    </font>
    <font>
      <b/>
      <sz val="13"/>
      <color indexed="61"/>
      <name val="宋体"/>
      <family val="0"/>
    </font>
    <font>
      <b/>
      <sz val="11"/>
      <color indexed="62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sz val="11"/>
      <color indexed="51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59"/>
      <name val="宋体"/>
      <family val="0"/>
    </font>
    <font>
      <sz val="10"/>
      <name val="MS Sans Serif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sz val="10"/>
      <name val="Geneva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4"/>
      <name val="楷体"/>
      <family val="3"/>
    </font>
    <font>
      <sz val="10"/>
      <name val="楷体"/>
      <family val="3"/>
    </font>
    <font>
      <b/>
      <sz val="10"/>
      <name val="Arial"/>
      <family val="2"/>
    </font>
    <font>
      <sz val="12"/>
      <name val="新細明體"/>
      <family val="1"/>
    </font>
    <font>
      <sz val="9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9" fillId="0" borderId="0" applyFont="0" applyFill="0" applyBorder="0" applyAlignment="0" applyProtection="0"/>
    <xf numFmtId="0" fontId="16" fillId="0" borderId="0">
      <alignment/>
      <protection/>
    </xf>
    <xf numFmtId="49" fontId="9" fillId="0" borderId="0" applyFont="0" applyFill="0" applyBorder="0" applyAlignment="0" applyProtection="0"/>
    <xf numFmtId="0" fontId="1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>
      <alignment/>
      <protection locked="0"/>
    </xf>
    <xf numFmtId="0" fontId="6" fillId="0" borderId="0">
      <alignment horizontal="center" wrapText="1"/>
      <protection locked="0"/>
    </xf>
    <xf numFmtId="0" fontId="28" fillId="0" borderId="0" applyNumberFormat="0" applyFill="0" applyBorder="0" applyAlignment="0" applyProtection="0"/>
    <xf numFmtId="0" fontId="30" fillId="0" borderId="1">
      <alignment horizontal="center"/>
      <protection/>
    </xf>
    <xf numFmtId="181" fontId="9" fillId="0" borderId="0" applyFont="0" applyFill="0" applyBorder="0" applyAlignment="0" applyProtection="0"/>
    <xf numFmtId="182" fontId="31" fillId="0" borderId="0">
      <alignment/>
      <protection/>
    </xf>
    <xf numFmtId="179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4" fontId="31" fillId="0" borderId="0">
      <alignment/>
      <protection/>
    </xf>
    <xf numFmtId="15" fontId="26" fillId="0" borderId="0">
      <alignment/>
      <protection/>
    </xf>
    <xf numFmtId="185" fontId="31" fillId="0" borderId="0">
      <alignment/>
      <protection/>
    </xf>
    <xf numFmtId="38" fontId="29" fillId="6" borderId="0" applyBorder="0" applyAlignment="0" applyProtection="0"/>
    <xf numFmtId="0" fontId="34" fillId="0" borderId="2" applyNumberFormat="0" applyAlignment="0" applyProtection="0"/>
    <xf numFmtId="0" fontId="34" fillId="0" borderId="3">
      <alignment horizontal="left" vertical="center"/>
      <protection/>
    </xf>
    <xf numFmtId="10" fontId="29" fillId="4" borderId="4" applyBorder="0" applyAlignment="0" applyProtection="0"/>
    <xf numFmtId="180" fontId="35" fillId="10" borderId="0">
      <alignment/>
      <protection/>
    </xf>
    <xf numFmtId="180" fontId="36" fillId="11" borderId="0">
      <alignment/>
      <protection/>
    </xf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7" fontId="26" fillId="0" borderId="0" applyFont="0" applyFill="0" applyBorder="0" applyAlignment="0" applyProtection="0"/>
    <xf numFmtId="186" fontId="26" fillId="0" borderId="0" applyFont="0" applyFill="0" applyBorder="0" applyAlignment="0" applyProtection="0"/>
    <xf numFmtId="188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31" fillId="0" borderId="0">
      <alignment/>
      <protection/>
    </xf>
    <xf numFmtId="37" fontId="37" fillId="0" borderId="0">
      <alignment/>
      <protection/>
    </xf>
    <xf numFmtId="189" fontId="9" fillId="0" borderId="0">
      <alignment/>
      <protection/>
    </xf>
    <xf numFmtId="0" fontId="16" fillId="0" borderId="0">
      <alignment/>
      <protection/>
    </xf>
    <xf numFmtId="14" fontId="6" fillId="0" borderId="0">
      <alignment horizontal="center" wrapText="1"/>
      <protection locked="0"/>
    </xf>
    <xf numFmtId="10" fontId="9" fillId="0" borderId="0" applyFont="0" applyFill="0" applyBorder="0" applyAlignment="0" applyProtection="0"/>
    <xf numFmtId="9" fontId="16" fillId="0" borderId="0" applyFont="0" applyFill="0" applyBorder="0" applyAlignment="0" applyProtection="0"/>
    <xf numFmtId="13" fontId="9" fillId="0" borderId="0" applyFont="0" applyFill="0" applyProtection="0">
      <alignment/>
    </xf>
    <xf numFmtId="0" fontId="26" fillId="0" borderId="0" applyNumberFormat="0" applyFont="0" applyFill="0" applyBorder="0" applyAlignment="0" applyProtection="0"/>
    <xf numFmtId="15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0" fontId="38" fillId="0" borderId="5">
      <alignment horizontal="center"/>
      <protection/>
    </xf>
    <xf numFmtId="3" fontId="26" fillId="0" borderId="0" applyFont="0" applyFill="0" applyBorder="0" applyAlignment="0" applyProtection="0"/>
    <xf numFmtId="0" fontId="26" fillId="12" borderId="0" applyNumberFormat="0" applyFont="0" applyBorder="0" applyAlignment="0" applyProtection="0"/>
    <xf numFmtId="0" fontId="28" fillId="0" borderId="0" applyNumberFormat="0" applyFill="0" applyBorder="0" applyAlignment="0" applyProtection="0"/>
    <xf numFmtId="0" fontId="39" fillId="13" borderId="6">
      <alignment/>
      <protection locked="0"/>
    </xf>
    <xf numFmtId="0" fontId="40" fillId="0" borderId="0">
      <alignment/>
      <protection/>
    </xf>
    <xf numFmtId="0" fontId="39" fillId="13" borderId="6">
      <alignment/>
      <protection locked="0"/>
    </xf>
    <xf numFmtId="0" fontId="39" fillId="13" borderId="6">
      <alignment/>
      <protection locked="0"/>
    </xf>
    <xf numFmtId="9" fontId="0" fillId="0" borderId="0" applyFont="0" applyFill="0" applyBorder="0" applyAlignment="0" applyProtection="0"/>
    <xf numFmtId="190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9" fillId="0" borderId="7" applyNumberFormat="0" applyFill="0" applyProtection="0">
      <alignment horizontal="right"/>
    </xf>
    <xf numFmtId="0" fontId="14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1" fillId="0" borderId="7" applyNumberFormat="0" applyFill="0" applyProtection="0">
      <alignment horizontal="center"/>
    </xf>
    <xf numFmtId="0" fontId="42" fillId="0" borderId="11" applyNumberFormat="0" applyFill="0" applyProtection="0">
      <alignment horizontal="center"/>
    </xf>
    <xf numFmtId="0" fontId="7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3" fontId="43" fillId="0" borderId="0" applyFill="0" applyBorder="0" applyAlignment="0" applyProtection="0"/>
    <xf numFmtId="0" fontId="33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23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13" applyNumberFormat="0" applyAlignment="0" applyProtection="0"/>
    <xf numFmtId="0" fontId="21" fillId="17" borderId="14" applyNumberFormat="0" applyAlignment="0" applyProtection="0"/>
    <xf numFmtId="0" fontId="15" fillId="0" borderId="0" applyNumberFormat="0" applyFill="0" applyBorder="0" applyAlignment="0" applyProtection="0"/>
    <xf numFmtId="0" fontId="42" fillId="0" borderId="11" applyNumberFormat="0" applyFill="0" applyProtection="0">
      <alignment horizontal="left"/>
    </xf>
    <xf numFmtId="0" fontId="13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21" borderId="0" applyNumberFormat="0" applyBorder="0" applyAlignment="0" applyProtection="0"/>
    <xf numFmtId="178" fontId="9" fillId="0" borderId="11" applyFill="0" applyProtection="0">
      <alignment horizontal="right"/>
    </xf>
    <xf numFmtId="0" fontId="9" fillId="0" borderId="7" applyNumberFormat="0" applyFill="0" applyProtection="0">
      <alignment horizontal="left"/>
    </xf>
    <xf numFmtId="0" fontId="25" fillId="7" borderId="0" applyNumberFormat="0" applyBorder="0" applyAlignment="0" applyProtection="0"/>
    <xf numFmtId="0" fontId="19" fillId="16" borderId="16" applyNumberFormat="0" applyAlignment="0" applyProtection="0"/>
    <xf numFmtId="0" fontId="5" fillId="7" borderId="13" applyNumberFormat="0" applyAlignment="0" applyProtection="0"/>
    <xf numFmtId="1" fontId="9" fillId="0" borderId="11" applyFill="0" applyProtection="0">
      <alignment horizontal="center"/>
    </xf>
    <xf numFmtId="0" fontId="32" fillId="0" borderId="0">
      <alignment/>
      <protection/>
    </xf>
    <xf numFmtId="0" fontId="44" fillId="0" borderId="0">
      <alignment/>
      <protection/>
    </xf>
    <xf numFmtId="0" fontId="11" fillId="0" borderId="0" applyNumberFormat="0" applyFill="0" applyBorder="0" applyAlignment="0" applyProtection="0"/>
    <xf numFmtId="0" fontId="26" fillId="0" borderId="0">
      <alignment/>
      <protection/>
    </xf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0" fillId="4" borderId="17" applyNumberFormat="0" applyFont="0" applyAlignment="0" applyProtection="0"/>
  </cellStyleXfs>
  <cellXfs count="14">
    <xf numFmtId="0" fontId="0" fillId="0" borderId="0" xfId="0" applyAlignment="1">
      <alignment/>
    </xf>
    <xf numFmtId="58" fontId="0" fillId="0" borderId="0" xfId="0" applyNumberFormat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10" fontId="0" fillId="0" borderId="4" xfId="0" applyNumberFormat="1" applyFill="1" applyBorder="1" applyAlignment="1">
      <alignment horizontal="center" vertical="center" wrapText="1"/>
    </xf>
    <xf numFmtId="58" fontId="0" fillId="0" borderId="4" xfId="0" applyNumberForma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</cellXfs>
  <cellStyles count="123">
    <cellStyle name="Normal" xfId="0"/>
    <cellStyle name="??|?Revenuenuesy L" xfId="15"/>
    <cellStyle name="_Book1" xfId="16"/>
    <cellStyle name="_Book1_1" xfId="17"/>
    <cellStyle name="_家装报价" xfId="18"/>
    <cellStyle name="_游艇会 - 总表05.21 - 打印版" xfId="19"/>
    <cellStyle name="0,0&#13;&#10;NA&#13;&#10;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60% - 强调文字颜色 1" xfId="33"/>
    <cellStyle name="60% - 强调文字颜色 2" xfId="34"/>
    <cellStyle name="60% - 强调文字颜色 3" xfId="35"/>
    <cellStyle name="60% - 强调文字颜色 4" xfId="36"/>
    <cellStyle name="60% - 强调文字颜色 5" xfId="37"/>
    <cellStyle name="60% - 强调文字颜色 6" xfId="38"/>
    <cellStyle name="6mal" xfId="39"/>
    <cellStyle name="args.style" xfId="40"/>
    <cellStyle name="ColLevel_1" xfId="41"/>
    <cellStyle name="Column_Title" xfId="42"/>
    <cellStyle name="Comma [0]_!!!GO" xfId="43"/>
    <cellStyle name="comma zerodec" xfId="44"/>
    <cellStyle name="Comma_!!!GO" xfId="45"/>
    <cellStyle name="Currency [0]_!!!GO" xfId="46"/>
    <cellStyle name="Currency_!!!GO" xfId="47"/>
    <cellStyle name="Currency1" xfId="48"/>
    <cellStyle name="Date" xfId="49"/>
    <cellStyle name="Dollar (zero dec)" xfId="50"/>
    <cellStyle name="Grey" xfId="51"/>
    <cellStyle name="Header1" xfId="52"/>
    <cellStyle name="Header2" xfId="53"/>
    <cellStyle name="Input [yellow]" xfId="54"/>
    <cellStyle name="Input Cells" xfId="55"/>
    <cellStyle name="Linked Cells" xfId="56"/>
    <cellStyle name="Millares [0]_96 Risk" xfId="57"/>
    <cellStyle name="Millares_96 Risk" xfId="58"/>
    <cellStyle name="Milliers [0]_!!!GO" xfId="59"/>
    <cellStyle name="Milliers_!!!GO" xfId="60"/>
    <cellStyle name="Moneda [0]_96 Risk" xfId="61"/>
    <cellStyle name="Moneda_96 Risk" xfId="62"/>
    <cellStyle name="Mon閠aire [0]_!!!GO" xfId="63"/>
    <cellStyle name="Mon閠aire_!!!GO" xfId="64"/>
    <cellStyle name="New Times Roman" xfId="65"/>
    <cellStyle name="no dec" xfId="66"/>
    <cellStyle name="Normal - Style1" xfId="67"/>
    <cellStyle name="Normal_!!!GO" xfId="68"/>
    <cellStyle name="per.style" xfId="69"/>
    <cellStyle name="Percent [2]" xfId="70"/>
    <cellStyle name="Percent_!!!GO" xfId="71"/>
    <cellStyle name="Pourcentage_pldt" xfId="72"/>
    <cellStyle name="PSChar" xfId="73"/>
    <cellStyle name="PSDate" xfId="74"/>
    <cellStyle name="PSDec" xfId="75"/>
    <cellStyle name="PSHeading" xfId="76"/>
    <cellStyle name="PSInt" xfId="77"/>
    <cellStyle name="PSSpacer" xfId="78"/>
    <cellStyle name="RowLevel_1" xfId="79"/>
    <cellStyle name="sstot" xfId="80"/>
    <cellStyle name="Standard_AREAS" xfId="81"/>
    <cellStyle name="t" xfId="82"/>
    <cellStyle name="t_HVAC Equipment (3)" xfId="83"/>
    <cellStyle name="Percent" xfId="84"/>
    <cellStyle name="捠壿 [0.00]_Region Orders (2)" xfId="85"/>
    <cellStyle name="捠壿_Region Orders (2)" xfId="86"/>
    <cellStyle name="编号" xfId="87"/>
    <cellStyle name="标题" xfId="88"/>
    <cellStyle name="标题 1" xfId="89"/>
    <cellStyle name="标题 2" xfId="90"/>
    <cellStyle name="标题 3" xfId="91"/>
    <cellStyle name="标题 4" xfId="92"/>
    <cellStyle name="标题1" xfId="93"/>
    <cellStyle name="部门" xfId="94"/>
    <cellStyle name="差" xfId="95"/>
    <cellStyle name="常规 2" xfId="96"/>
    <cellStyle name="常规 3" xfId="97"/>
    <cellStyle name="Hyperlink" xfId="98"/>
    <cellStyle name="分级显示行_1_Book1" xfId="99"/>
    <cellStyle name="分级显示列_1_Book1" xfId="100"/>
    <cellStyle name="好" xfId="101"/>
    <cellStyle name="汇总" xfId="102"/>
    <cellStyle name="Currency" xfId="103"/>
    <cellStyle name="Currency [0]" xfId="104"/>
    <cellStyle name="计算" xfId="105"/>
    <cellStyle name="检查单元格" xfId="106"/>
    <cellStyle name="解释性文本" xfId="107"/>
    <cellStyle name="借出原因" xfId="108"/>
    <cellStyle name="警告文本" xfId="109"/>
    <cellStyle name="链接单元格" xfId="110"/>
    <cellStyle name="普通_laroux" xfId="111"/>
    <cellStyle name="千分位[0]_laroux" xfId="112"/>
    <cellStyle name="千分位_laroux" xfId="113"/>
    <cellStyle name="千位[0]_ 方正PC" xfId="114"/>
    <cellStyle name="千位_ 方正PC" xfId="115"/>
    <cellStyle name="Comma" xfId="116"/>
    <cellStyle name="Comma [0]" xfId="117"/>
    <cellStyle name="强调文字颜色 1" xfId="118"/>
    <cellStyle name="强调文字颜色 2" xfId="119"/>
    <cellStyle name="强调文字颜色 3" xfId="120"/>
    <cellStyle name="强调文字颜色 4" xfId="121"/>
    <cellStyle name="强调文字颜色 5" xfId="122"/>
    <cellStyle name="强调文字颜色 6" xfId="123"/>
    <cellStyle name="日期" xfId="124"/>
    <cellStyle name="商品名称" xfId="125"/>
    <cellStyle name="适中" xfId="126"/>
    <cellStyle name="输出" xfId="127"/>
    <cellStyle name="输入" xfId="128"/>
    <cellStyle name="数量" xfId="129"/>
    <cellStyle name="样式 1" xfId="130"/>
    <cellStyle name="一般_Bill-1" xfId="131"/>
    <cellStyle name="Followed Hyperlink" xfId="132"/>
    <cellStyle name="昗弨_Pacific Region P&amp;L" xfId="133"/>
    <cellStyle name="寘嬫愗傝 [0.00]_Region Orders (2)" xfId="134"/>
    <cellStyle name="寘嬫愗傝_Region Orders (2)" xfId="135"/>
    <cellStyle name="注释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="85" zoomScaleNormal="85" workbookViewId="0" topLeftCell="A1">
      <selection activeCell="O7" sqref="O7"/>
    </sheetView>
  </sheetViews>
  <sheetFormatPr defaultColWidth="9.00390625" defaultRowHeight="14.25"/>
  <cols>
    <col min="1" max="1" width="3.125" style="3" bestFit="1" customWidth="1"/>
    <col min="2" max="2" width="26.625" style="4" customWidth="1"/>
    <col min="3" max="3" width="18.25390625" style="4" customWidth="1"/>
    <col min="4" max="4" width="5.75390625" style="3" customWidth="1"/>
    <col min="5" max="5" width="11.375" style="3" customWidth="1"/>
    <col min="6" max="6" width="8.375" style="3" customWidth="1"/>
    <col min="7" max="7" width="11.00390625" style="3" customWidth="1"/>
    <col min="8" max="8" width="11.25390625" style="3" customWidth="1"/>
    <col min="9" max="9" width="10.625" style="3" customWidth="1"/>
    <col min="10" max="10" width="7.75390625" style="3" customWidth="1"/>
    <col min="11" max="11" width="10.125" style="3" customWidth="1"/>
    <col min="12" max="12" width="9.50390625" style="3" customWidth="1"/>
    <col min="13" max="16384" width="9.00390625" style="3" customWidth="1"/>
  </cols>
  <sheetData>
    <row r="1" spans="1:12" ht="25.5">
      <c r="A1" s="7" t="s">
        <v>57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s="2" customFormat="1" ht="15.7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6" t="s">
        <v>56</v>
      </c>
      <c r="I2" s="5" t="s">
        <v>7</v>
      </c>
      <c r="J2" s="5" t="s">
        <v>8</v>
      </c>
      <c r="K2" s="5" t="s">
        <v>9</v>
      </c>
      <c r="L2" s="5" t="s">
        <v>10</v>
      </c>
    </row>
    <row r="3" spans="1:12" ht="42.75">
      <c r="A3" s="9"/>
      <c r="B3" s="9" t="s">
        <v>59</v>
      </c>
      <c r="C3" s="9" t="s">
        <v>60</v>
      </c>
      <c r="D3" s="9" t="s">
        <v>61</v>
      </c>
      <c r="E3" s="9" t="s">
        <v>81</v>
      </c>
      <c r="F3" s="9" t="s">
        <v>82</v>
      </c>
      <c r="G3" s="9">
        <v>168714668</v>
      </c>
      <c r="H3" s="9">
        <v>155133237</v>
      </c>
      <c r="I3" s="9">
        <f aca="true" t="shared" si="0" ref="I3:I21">G3-H3</f>
        <v>13581431</v>
      </c>
      <c r="J3" s="10">
        <f aca="true" t="shared" si="1" ref="J3:J21">I3/G3</f>
        <v>0.08049940862284719</v>
      </c>
      <c r="K3" s="11">
        <v>45236</v>
      </c>
      <c r="L3" s="9" t="s">
        <v>124</v>
      </c>
    </row>
    <row r="4" spans="1:12" ht="28.5">
      <c r="A4" s="9"/>
      <c r="B4" s="9" t="s">
        <v>62</v>
      </c>
      <c r="C4" s="9" t="s">
        <v>60</v>
      </c>
      <c r="D4" s="9" t="s">
        <v>61</v>
      </c>
      <c r="E4" s="9" t="s">
        <v>83</v>
      </c>
      <c r="F4" s="9" t="s">
        <v>82</v>
      </c>
      <c r="G4" s="9">
        <v>165013155</v>
      </c>
      <c r="H4" s="9">
        <v>149237948</v>
      </c>
      <c r="I4" s="9">
        <f t="shared" si="0"/>
        <v>15775207</v>
      </c>
      <c r="J4" s="10">
        <f t="shared" si="1"/>
        <v>0.09559969324869887</v>
      </c>
      <c r="K4" s="11">
        <v>45236</v>
      </c>
      <c r="L4" s="9" t="s">
        <v>124</v>
      </c>
    </row>
    <row r="5" spans="1:12" ht="42.75">
      <c r="A5" s="9"/>
      <c r="B5" s="9" t="s">
        <v>63</v>
      </c>
      <c r="C5" s="9" t="s">
        <v>60</v>
      </c>
      <c r="D5" s="9" t="s">
        <v>61</v>
      </c>
      <c r="E5" s="9" t="s">
        <v>85</v>
      </c>
      <c r="F5" s="9" t="s">
        <v>80</v>
      </c>
      <c r="G5" s="9">
        <v>1680000</v>
      </c>
      <c r="H5" s="9">
        <v>1680000</v>
      </c>
      <c r="I5" s="9">
        <f t="shared" si="0"/>
        <v>0</v>
      </c>
      <c r="J5" s="10">
        <f t="shared" si="1"/>
        <v>0</v>
      </c>
      <c r="K5" s="11">
        <v>45237</v>
      </c>
      <c r="L5" s="9" t="s">
        <v>124</v>
      </c>
    </row>
    <row r="6" spans="1:12" ht="42.75">
      <c r="A6" s="9"/>
      <c r="B6" s="9" t="s">
        <v>64</v>
      </c>
      <c r="C6" s="9" t="s">
        <v>60</v>
      </c>
      <c r="D6" s="9" t="s">
        <v>61</v>
      </c>
      <c r="E6" s="9" t="s">
        <v>84</v>
      </c>
      <c r="F6" s="9" t="s">
        <v>80</v>
      </c>
      <c r="G6" s="9">
        <v>1650000</v>
      </c>
      <c r="H6" s="9">
        <v>1650000</v>
      </c>
      <c r="I6" s="9">
        <f t="shared" si="0"/>
        <v>0</v>
      </c>
      <c r="J6" s="10">
        <f t="shared" si="1"/>
        <v>0</v>
      </c>
      <c r="K6" s="11">
        <v>45237</v>
      </c>
      <c r="L6" s="9" t="s">
        <v>124</v>
      </c>
    </row>
    <row r="7" spans="1:12" ht="42.75">
      <c r="A7" s="9"/>
      <c r="B7" s="9" t="s">
        <v>65</v>
      </c>
      <c r="C7" s="9" t="s">
        <v>66</v>
      </c>
      <c r="D7" s="9" t="s">
        <v>61</v>
      </c>
      <c r="E7" s="12" t="s">
        <v>120</v>
      </c>
      <c r="F7" s="12" t="s">
        <v>82</v>
      </c>
      <c r="G7" s="9">
        <v>211349468</v>
      </c>
      <c r="H7" s="9">
        <v>192602770</v>
      </c>
      <c r="I7" s="9">
        <f t="shared" si="0"/>
        <v>18746698</v>
      </c>
      <c r="J7" s="10">
        <f t="shared" si="1"/>
        <v>0.0887000008914146</v>
      </c>
      <c r="K7" s="11">
        <v>45243</v>
      </c>
      <c r="L7" s="9" t="s">
        <v>124</v>
      </c>
    </row>
    <row r="8" spans="1:12" ht="42.75">
      <c r="A8" s="9"/>
      <c r="B8" s="9" t="s">
        <v>67</v>
      </c>
      <c r="C8" s="9" t="s">
        <v>68</v>
      </c>
      <c r="D8" s="9" t="s">
        <v>69</v>
      </c>
      <c r="E8" s="9" t="s">
        <v>86</v>
      </c>
      <c r="F8" s="9" t="s">
        <v>87</v>
      </c>
      <c r="G8" s="9">
        <v>11182096</v>
      </c>
      <c r="H8" s="9">
        <v>10296700</v>
      </c>
      <c r="I8" s="9">
        <f t="shared" si="0"/>
        <v>885396</v>
      </c>
      <c r="J8" s="10">
        <f t="shared" si="1"/>
        <v>0.07917978883386442</v>
      </c>
      <c r="K8" s="11">
        <v>45243</v>
      </c>
      <c r="L8" s="9" t="s">
        <v>124</v>
      </c>
    </row>
    <row r="9" spans="1:12" ht="42.75">
      <c r="A9" s="9"/>
      <c r="B9" s="9" t="s">
        <v>70</v>
      </c>
      <c r="C9" s="9" t="s">
        <v>71</v>
      </c>
      <c r="D9" s="9" t="s">
        <v>61</v>
      </c>
      <c r="E9" s="9" t="s">
        <v>88</v>
      </c>
      <c r="F9" s="9" t="s">
        <v>82</v>
      </c>
      <c r="G9" s="9">
        <v>22579840</v>
      </c>
      <c r="H9" s="9">
        <v>20938060</v>
      </c>
      <c r="I9" s="9">
        <f>G9-H9</f>
        <v>1641780</v>
      </c>
      <c r="J9" s="10">
        <f t="shared" si="1"/>
        <v>0.07270999263059437</v>
      </c>
      <c r="K9" s="11">
        <v>45244</v>
      </c>
      <c r="L9" s="9" t="s">
        <v>124</v>
      </c>
    </row>
    <row r="10" spans="1:12" ht="42.75">
      <c r="A10" s="9"/>
      <c r="B10" s="9" t="s">
        <v>72</v>
      </c>
      <c r="C10" s="9" t="s">
        <v>73</v>
      </c>
      <c r="D10" s="9" t="s">
        <v>74</v>
      </c>
      <c r="E10" s="9" t="s">
        <v>89</v>
      </c>
      <c r="F10" s="9" t="s">
        <v>82</v>
      </c>
      <c r="G10" s="9">
        <v>16011270</v>
      </c>
      <c r="H10" s="9">
        <v>14416580</v>
      </c>
      <c r="I10" s="9">
        <f t="shared" si="0"/>
        <v>1594690</v>
      </c>
      <c r="J10" s="10">
        <f t="shared" si="1"/>
        <v>0.0995979706794027</v>
      </c>
      <c r="K10" s="11">
        <v>45244</v>
      </c>
      <c r="L10" s="9" t="s">
        <v>124</v>
      </c>
    </row>
    <row r="11" spans="1:12" ht="42.75">
      <c r="A11" s="9"/>
      <c r="B11" s="9" t="s">
        <v>75</v>
      </c>
      <c r="C11" s="9" t="s">
        <v>76</v>
      </c>
      <c r="D11" s="9" t="s">
        <v>77</v>
      </c>
      <c r="E11" s="9" t="s">
        <v>90</v>
      </c>
      <c r="F11" s="9" t="s">
        <v>82</v>
      </c>
      <c r="G11" s="9">
        <v>4755365</v>
      </c>
      <c r="H11" s="9">
        <v>4298374</v>
      </c>
      <c r="I11" s="9">
        <f t="shared" si="0"/>
        <v>456991</v>
      </c>
      <c r="J11" s="10">
        <f t="shared" si="1"/>
        <v>0.09610008905730685</v>
      </c>
      <c r="K11" s="11">
        <v>45245</v>
      </c>
      <c r="L11" s="9" t="s">
        <v>124</v>
      </c>
    </row>
    <row r="12" spans="1:12" ht="42.75">
      <c r="A12" s="9"/>
      <c r="B12" s="9" t="s">
        <v>78</v>
      </c>
      <c r="C12" s="9" t="s">
        <v>66</v>
      </c>
      <c r="D12" s="9" t="s">
        <v>79</v>
      </c>
      <c r="E12" s="9" t="s">
        <v>91</v>
      </c>
      <c r="F12" s="9" t="s">
        <v>82</v>
      </c>
      <c r="G12" s="9">
        <v>2320000</v>
      </c>
      <c r="H12" s="9">
        <v>2320000</v>
      </c>
      <c r="I12" s="9">
        <f t="shared" si="0"/>
        <v>0</v>
      </c>
      <c r="J12" s="10">
        <f t="shared" si="1"/>
        <v>0</v>
      </c>
      <c r="K12" s="11">
        <v>45247</v>
      </c>
      <c r="L12" s="9" t="s">
        <v>124</v>
      </c>
    </row>
    <row r="13" spans="1:12" ht="42.75">
      <c r="A13" s="9"/>
      <c r="B13" s="9" t="s">
        <v>92</v>
      </c>
      <c r="C13" s="9" t="s">
        <v>93</v>
      </c>
      <c r="D13" s="9" t="s">
        <v>61</v>
      </c>
      <c r="E13" s="12" t="s">
        <v>111</v>
      </c>
      <c r="F13" s="13" t="s">
        <v>87</v>
      </c>
      <c r="G13" s="9">
        <v>62615545</v>
      </c>
      <c r="H13" s="9">
        <v>56785933</v>
      </c>
      <c r="I13" s="9">
        <f t="shared" si="0"/>
        <v>5829612</v>
      </c>
      <c r="J13" s="10">
        <f t="shared" si="1"/>
        <v>0.09310167307495287</v>
      </c>
      <c r="K13" s="11">
        <v>45250</v>
      </c>
      <c r="L13" s="9" t="s">
        <v>124</v>
      </c>
    </row>
    <row r="14" spans="1:12" ht="42.75">
      <c r="A14" s="9"/>
      <c r="B14" s="9" t="s">
        <v>94</v>
      </c>
      <c r="C14" s="9" t="s">
        <v>95</v>
      </c>
      <c r="D14" s="9" t="s">
        <v>96</v>
      </c>
      <c r="E14" s="12" t="s">
        <v>112</v>
      </c>
      <c r="F14" s="12" t="s">
        <v>113</v>
      </c>
      <c r="G14" s="9">
        <v>6418867</v>
      </c>
      <c r="H14" s="9">
        <v>5737119</v>
      </c>
      <c r="I14" s="9">
        <f t="shared" si="0"/>
        <v>681748</v>
      </c>
      <c r="J14" s="10">
        <f t="shared" si="1"/>
        <v>0.10621002117663444</v>
      </c>
      <c r="K14" s="11">
        <v>45250</v>
      </c>
      <c r="L14" s="9" t="s">
        <v>124</v>
      </c>
    </row>
    <row r="15" spans="1:12" ht="42.75">
      <c r="A15" s="9"/>
      <c r="B15" s="9" t="s">
        <v>97</v>
      </c>
      <c r="C15" s="9" t="s">
        <v>93</v>
      </c>
      <c r="D15" s="9" t="s">
        <v>61</v>
      </c>
      <c r="E15" s="12" t="s">
        <v>114</v>
      </c>
      <c r="F15" s="12" t="s">
        <v>80</v>
      </c>
      <c r="G15" s="9">
        <v>1420000</v>
      </c>
      <c r="H15" s="9">
        <v>1301856</v>
      </c>
      <c r="I15" s="9">
        <f t="shared" si="0"/>
        <v>118144</v>
      </c>
      <c r="J15" s="10">
        <f t="shared" si="1"/>
        <v>0.0832</v>
      </c>
      <c r="K15" s="11">
        <v>45251</v>
      </c>
      <c r="L15" s="9" t="s">
        <v>124</v>
      </c>
    </row>
    <row r="16" spans="1:12" ht="42.75">
      <c r="A16" s="9"/>
      <c r="B16" s="9" t="s">
        <v>98</v>
      </c>
      <c r="C16" s="9" t="s">
        <v>99</v>
      </c>
      <c r="D16" s="9" t="s">
        <v>58</v>
      </c>
      <c r="E16" s="12" t="s">
        <v>115</v>
      </c>
      <c r="F16" s="12" t="s">
        <v>116</v>
      </c>
      <c r="G16" s="9">
        <v>20103040</v>
      </c>
      <c r="H16" s="9">
        <v>18289746</v>
      </c>
      <c r="I16" s="9">
        <f t="shared" si="0"/>
        <v>1813294</v>
      </c>
      <c r="J16" s="10">
        <f t="shared" si="1"/>
        <v>0.09019998965330617</v>
      </c>
      <c r="K16" s="11">
        <v>45253</v>
      </c>
      <c r="L16" s="9" t="s">
        <v>124</v>
      </c>
    </row>
    <row r="17" spans="1:12" ht="42.75">
      <c r="A17" s="9"/>
      <c r="B17" s="9" t="s">
        <v>100</v>
      </c>
      <c r="C17" s="13" t="s">
        <v>101</v>
      </c>
      <c r="D17" s="12" t="s">
        <v>102</v>
      </c>
      <c r="E17" s="12" t="s">
        <v>123</v>
      </c>
      <c r="F17" s="12" t="s">
        <v>82</v>
      </c>
      <c r="G17" s="9">
        <v>125212613</v>
      </c>
      <c r="H17" s="9">
        <v>116769731</v>
      </c>
      <c r="I17" s="9">
        <f t="shared" si="0"/>
        <v>8442882</v>
      </c>
      <c r="J17" s="10">
        <f t="shared" si="1"/>
        <v>0.06742836682116042</v>
      </c>
      <c r="K17" s="11">
        <v>45253</v>
      </c>
      <c r="L17" s="9" t="s">
        <v>124</v>
      </c>
    </row>
    <row r="18" spans="1:12" ht="42.75">
      <c r="A18" s="9"/>
      <c r="B18" s="13" t="s">
        <v>103</v>
      </c>
      <c r="C18" s="9" t="s">
        <v>122</v>
      </c>
      <c r="D18" s="12" t="s">
        <v>104</v>
      </c>
      <c r="E18" s="12" t="s">
        <v>117</v>
      </c>
      <c r="F18" s="12" t="s">
        <v>82</v>
      </c>
      <c r="G18" s="9">
        <v>13528355</v>
      </c>
      <c r="H18" s="9">
        <v>12428500</v>
      </c>
      <c r="I18" s="9">
        <f t="shared" si="0"/>
        <v>1099855</v>
      </c>
      <c r="J18" s="10">
        <f t="shared" si="1"/>
        <v>0.08129998067022931</v>
      </c>
      <c r="K18" s="11">
        <v>45254</v>
      </c>
      <c r="L18" s="9" t="s">
        <v>124</v>
      </c>
    </row>
    <row r="19" spans="1:12" ht="42.75">
      <c r="A19" s="9"/>
      <c r="B19" s="13" t="s">
        <v>105</v>
      </c>
      <c r="C19" s="13" t="s">
        <v>106</v>
      </c>
      <c r="D19" s="12" t="s">
        <v>107</v>
      </c>
      <c r="E19" s="12" t="s">
        <v>118</v>
      </c>
      <c r="F19" s="12" t="s">
        <v>119</v>
      </c>
      <c r="G19" s="9">
        <v>7300183</v>
      </c>
      <c r="H19" s="9">
        <v>6839191</v>
      </c>
      <c r="I19" s="9">
        <f t="shared" si="0"/>
        <v>460992</v>
      </c>
      <c r="J19" s="10">
        <f t="shared" si="1"/>
        <v>0.06314800601573961</v>
      </c>
      <c r="K19" s="11">
        <v>45257</v>
      </c>
      <c r="L19" s="9" t="s">
        <v>124</v>
      </c>
    </row>
    <row r="20" spans="1:12" ht="42.75">
      <c r="A20" s="9"/>
      <c r="B20" s="13" t="s">
        <v>108</v>
      </c>
      <c r="C20" s="13" t="s">
        <v>99</v>
      </c>
      <c r="D20" s="12" t="s">
        <v>109</v>
      </c>
      <c r="E20" s="12" t="s">
        <v>125</v>
      </c>
      <c r="F20" s="12" t="s">
        <v>116</v>
      </c>
      <c r="G20" s="9">
        <v>14254657</v>
      </c>
      <c r="H20" s="9">
        <v>12987275</v>
      </c>
      <c r="I20" s="9">
        <f t="shared" si="0"/>
        <v>1267382</v>
      </c>
      <c r="J20" s="10">
        <f t="shared" si="1"/>
        <v>0.0889100312971403</v>
      </c>
      <c r="K20" s="11">
        <v>45260</v>
      </c>
      <c r="L20" s="9" t="s">
        <v>124</v>
      </c>
    </row>
    <row r="21" spans="1:12" ht="42.75">
      <c r="A21" s="9"/>
      <c r="B21" s="13" t="s">
        <v>110</v>
      </c>
      <c r="C21" s="13" t="s">
        <v>101</v>
      </c>
      <c r="D21" s="12" t="s">
        <v>102</v>
      </c>
      <c r="E21" s="9" t="s">
        <v>121</v>
      </c>
      <c r="F21" s="12" t="s">
        <v>80</v>
      </c>
      <c r="G21" s="9">
        <v>1116355</v>
      </c>
      <c r="H21" s="9">
        <v>1116355</v>
      </c>
      <c r="I21" s="9">
        <f t="shared" si="0"/>
        <v>0</v>
      </c>
      <c r="J21" s="10">
        <f t="shared" si="1"/>
        <v>0</v>
      </c>
      <c r="K21" s="11">
        <v>45260</v>
      </c>
      <c r="L21" s="9" t="s">
        <v>124</v>
      </c>
    </row>
  </sheetData>
  <sheetProtection/>
  <mergeCells count="1">
    <mergeCell ref="A1:L1"/>
  </mergeCells>
  <printOptions/>
  <pageMargins left="0.28" right="0.17" top="0.72" bottom="0.9842519685039371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00390625" defaultRowHeight="14.25"/>
  <cols>
    <col min="1" max="1" width="3.25390625" style="0" customWidth="1"/>
    <col min="2" max="2" width="8.25390625" style="0" customWidth="1"/>
    <col min="3" max="3" width="10.75390625" style="0" customWidth="1"/>
    <col min="4" max="4" width="12.25390625" style="0" customWidth="1"/>
    <col min="5" max="5" width="12.375" style="0" customWidth="1"/>
    <col min="6" max="6" width="7.50390625" style="0" customWidth="1"/>
    <col min="7" max="7" width="11.50390625" style="0" customWidth="1"/>
    <col min="8" max="8" width="15.375" style="0" customWidth="1"/>
    <col min="9" max="9" width="12.50390625" style="0" customWidth="1"/>
    <col min="10" max="10" width="6.375" style="0" hidden="1" customWidth="1"/>
    <col min="11" max="11" width="5.25390625" style="0" hidden="1" customWidth="1"/>
    <col min="12" max="12" width="9.00390625" style="0" hidden="1" customWidth="1"/>
    <col min="14" max="14" width="7.50390625" style="0" customWidth="1"/>
    <col min="15" max="15" width="7.75390625" style="0" customWidth="1"/>
    <col min="16" max="16" width="5.875" style="0" customWidth="1"/>
    <col min="17" max="17" width="4.375" style="0" customWidth="1"/>
  </cols>
  <sheetData/>
  <sheetProtection/>
  <printOptions/>
  <pageMargins left="0.75" right="0.75" top="0.35" bottom="0.26" header="0.47" footer="0.17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Q11"/>
  <sheetViews>
    <sheetView zoomScale="85" zoomScaleNormal="85" workbookViewId="0" topLeftCell="C1">
      <selection activeCell="R20" sqref="R20"/>
    </sheetView>
  </sheetViews>
  <sheetFormatPr defaultColWidth="9.00390625" defaultRowHeight="14.25"/>
  <cols>
    <col min="1" max="1" width="2.625" style="0" customWidth="1"/>
    <col min="2" max="2" width="60.375" style="0" customWidth="1"/>
    <col min="3" max="3" width="38.75390625" style="0" customWidth="1"/>
    <col min="4" max="4" width="8.625" style="0" customWidth="1"/>
    <col min="5" max="5" width="7.50390625" style="0" customWidth="1"/>
    <col min="6" max="6" width="7.625" style="0" customWidth="1"/>
    <col min="7" max="7" width="5.125" style="0" customWidth="1"/>
    <col min="10" max="10" width="0.12890625" style="0" hidden="1" customWidth="1"/>
    <col min="11" max="11" width="9.00390625" style="0" hidden="1" customWidth="1"/>
    <col min="15" max="15" width="9.75390625" style="0" customWidth="1"/>
    <col min="16" max="16" width="3.875" style="0" customWidth="1"/>
    <col min="17" max="17" width="12.00390625" style="0" customWidth="1"/>
  </cols>
  <sheetData>
    <row r="1" spans="2:17" ht="14.25">
      <c r="B1" t="s">
        <v>11</v>
      </c>
      <c r="C1" t="s">
        <v>12</v>
      </c>
      <c r="D1" t="s">
        <v>13</v>
      </c>
      <c r="E1" t="s">
        <v>14</v>
      </c>
      <c r="F1" t="s">
        <v>15</v>
      </c>
      <c r="H1">
        <v>3737672</v>
      </c>
      <c r="I1">
        <v>3371754</v>
      </c>
      <c r="J1">
        <v>119989</v>
      </c>
      <c r="K1">
        <v>56255</v>
      </c>
      <c r="L1">
        <v>3547998</v>
      </c>
      <c r="M1">
        <f>H1-I1</f>
        <v>365918</v>
      </c>
      <c r="N1">
        <f>M1/H1</f>
        <v>0.09789997624189603</v>
      </c>
      <c r="O1" s="1">
        <v>40667</v>
      </c>
      <c r="Q1">
        <v>120</v>
      </c>
    </row>
    <row r="2" spans="2:17" ht="14.25">
      <c r="B2" t="s">
        <v>16</v>
      </c>
      <c r="C2" t="s">
        <v>17</v>
      </c>
      <c r="D2" t="s">
        <v>18</v>
      </c>
      <c r="E2" t="s">
        <v>19</v>
      </c>
      <c r="F2" t="s">
        <v>20</v>
      </c>
      <c r="H2">
        <v>2735815</v>
      </c>
      <c r="I2">
        <v>2559902</v>
      </c>
      <c r="J2">
        <v>92047</v>
      </c>
      <c r="K2">
        <v>92059</v>
      </c>
      <c r="L2">
        <v>2741150</v>
      </c>
      <c r="O2" s="1">
        <v>40708</v>
      </c>
      <c r="Q2">
        <v>256</v>
      </c>
    </row>
    <row r="3" spans="2:17" ht="14.25">
      <c r="B3" t="s">
        <v>21</v>
      </c>
      <c r="C3" t="s">
        <v>22</v>
      </c>
      <c r="D3" t="s">
        <v>23</v>
      </c>
      <c r="E3" t="s">
        <v>24</v>
      </c>
      <c r="F3" t="s">
        <v>25</v>
      </c>
      <c r="H3">
        <v>1449891</v>
      </c>
      <c r="I3">
        <v>1304902</v>
      </c>
      <c r="J3">
        <v>28216</v>
      </c>
      <c r="K3">
        <v>35542</v>
      </c>
      <c r="L3">
        <v>1368660</v>
      </c>
      <c r="O3" s="1">
        <v>40695</v>
      </c>
      <c r="Q3">
        <v>30</v>
      </c>
    </row>
    <row r="4" spans="2:17" ht="14.25">
      <c r="B4" t="s">
        <v>26</v>
      </c>
      <c r="C4" t="s">
        <v>27</v>
      </c>
      <c r="D4" t="s">
        <v>28</v>
      </c>
      <c r="E4" t="s">
        <v>29</v>
      </c>
      <c r="H4">
        <v>6498490</v>
      </c>
      <c r="I4">
        <v>5913626</v>
      </c>
      <c r="J4">
        <v>127090</v>
      </c>
      <c r="K4">
        <v>220955</v>
      </c>
      <c r="L4">
        <v>6264800</v>
      </c>
      <c r="O4" s="1">
        <v>40718</v>
      </c>
      <c r="Q4">
        <v>260</v>
      </c>
    </row>
    <row r="5" spans="2:17" ht="14.25">
      <c r="B5" t="s">
        <v>30</v>
      </c>
      <c r="C5" t="s">
        <v>31</v>
      </c>
      <c r="D5" t="s">
        <v>32</v>
      </c>
      <c r="E5" t="s">
        <v>19</v>
      </c>
      <c r="F5" t="s">
        <v>33</v>
      </c>
      <c r="H5">
        <v>3046993</v>
      </c>
      <c r="I5">
        <v>2869049</v>
      </c>
      <c r="J5">
        <v>103165</v>
      </c>
      <c r="K5">
        <v>99341</v>
      </c>
      <c r="L5">
        <v>3074662</v>
      </c>
      <c r="O5" s="1">
        <v>40722</v>
      </c>
      <c r="Q5">
        <v>212</v>
      </c>
    </row>
    <row r="6" spans="2:17" ht="14.25">
      <c r="B6" t="s">
        <v>34</v>
      </c>
      <c r="C6" t="s">
        <v>35</v>
      </c>
      <c r="D6" t="s">
        <v>36</v>
      </c>
      <c r="E6" t="s">
        <v>37</v>
      </c>
      <c r="F6" t="s">
        <v>38</v>
      </c>
      <c r="H6">
        <v>3441168</v>
      </c>
      <c r="I6">
        <v>3194092</v>
      </c>
      <c r="J6">
        <v>69449</v>
      </c>
      <c r="K6">
        <v>120378</v>
      </c>
      <c r="L6">
        <v>3387028</v>
      </c>
      <c r="M6">
        <f>H6-I6</f>
        <v>247076</v>
      </c>
      <c r="N6">
        <f>M6/H6</f>
        <v>0.07180003998642322</v>
      </c>
      <c r="O6" s="1">
        <v>40693</v>
      </c>
      <c r="Q6">
        <v>270</v>
      </c>
    </row>
    <row r="7" spans="2:12" ht="14.25">
      <c r="B7" t="s">
        <v>39</v>
      </c>
      <c r="C7" t="s">
        <v>40</v>
      </c>
      <c r="D7" t="s">
        <v>41</v>
      </c>
      <c r="E7" t="s">
        <v>42</v>
      </c>
      <c r="F7" t="s">
        <v>43</v>
      </c>
      <c r="H7">
        <v>6722231</v>
      </c>
      <c r="I7">
        <v>6373347</v>
      </c>
      <c r="K7">
        <v>224350</v>
      </c>
      <c r="L7">
        <v>6600804</v>
      </c>
    </row>
    <row r="8" spans="2:12" ht="14.25">
      <c r="B8" t="s">
        <v>44</v>
      </c>
      <c r="C8" t="s">
        <v>45</v>
      </c>
      <c r="D8" t="s">
        <v>46</v>
      </c>
      <c r="E8" t="s">
        <v>47</v>
      </c>
      <c r="F8" t="s">
        <v>48</v>
      </c>
      <c r="H8">
        <v>1434922</v>
      </c>
      <c r="I8">
        <v>1296739</v>
      </c>
      <c r="J8">
        <v>36402</v>
      </c>
      <c r="K8">
        <v>21384</v>
      </c>
      <c r="L8">
        <v>1354525</v>
      </c>
    </row>
    <row r="9" spans="2:4" ht="14.25">
      <c r="B9" t="s">
        <v>49</v>
      </c>
      <c r="C9" t="s">
        <v>50</v>
      </c>
      <c r="D9" t="s">
        <v>51</v>
      </c>
    </row>
    <row r="10" spans="2:12" ht="14.25">
      <c r="B10" t="s">
        <v>52</v>
      </c>
      <c r="C10" t="s">
        <v>53</v>
      </c>
      <c r="D10" t="s">
        <v>52</v>
      </c>
      <c r="E10" t="s">
        <v>54</v>
      </c>
      <c r="F10" t="s">
        <v>55</v>
      </c>
      <c r="H10">
        <v>7585414</v>
      </c>
      <c r="I10">
        <v>6960376</v>
      </c>
      <c r="K10">
        <v>251737</v>
      </c>
      <c r="L10">
        <v>7215220</v>
      </c>
    </row>
    <row r="11" spans="8:9" ht="14.25">
      <c r="H11">
        <v>3517221</v>
      </c>
      <c r="I11">
        <v>3235150</v>
      </c>
    </row>
  </sheetData>
  <sheetProtection/>
  <printOptions/>
  <pageMargins left="0.75" right="0.75" top="0.18" bottom="0.18" header="0.18" footer="0.1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2023-12-12T05:23:52Z</cp:lastPrinted>
  <dcterms:created xsi:type="dcterms:W3CDTF">1996-12-17T01:32:42Z</dcterms:created>
  <dcterms:modified xsi:type="dcterms:W3CDTF">2023-12-12T05:24:50Z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089A1DC1B19A4215B618B017279F37E6</vt:lpwstr>
  </property>
  <property fmtid="{D5CDD505-2E9C-101B-9397-08002B2CF9AE}" pid="3" name="KSOProductBuildVer">
    <vt:lpwstr>2052-11.1.0.12358</vt:lpwstr>
  </property>
</Properties>
</file>