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11月份绩效确定" sheetId="7" r:id="rId1"/>
  </sheets>
  <definedNames>
    <definedName name="_xlnm._FilterDatabase" localSheetId="0" hidden="1">'11月份绩效确定'!$A$3:$Q$133</definedName>
    <definedName name="_xlnm.Print_Area" localSheetId="0">'11月份绩效确定'!$A$1:$P$133</definedName>
    <definedName name="_xlnm.Print_Titles" localSheetId="0">'11月份绩效确定'!$3:$3</definedName>
  </definedNames>
  <calcPr calcId="144525"/>
</workbook>
</file>

<file path=xl/sharedStrings.xml><?xml version="1.0" encoding="utf-8"?>
<sst xmlns="http://schemas.openxmlformats.org/spreadsheetml/2006/main" count="428" uniqueCount="280">
  <si>
    <t>附件4</t>
  </si>
  <si>
    <t>2019年11月份行政服务中心窗口人员绩效考核成绩名次表</t>
  </si>
  <si>
    <t>名次</t>
  </si>
  <si>
    <t>是否在编</t>
  </si>
  <si>
    <t>姓 名</t>
  </si>
  <si>
    <t>所在窗口</t>
  </si>
  <si>
    <t>工作纪律15分</t>
  </si>
  <si>
    <t>服务规范15分</t>
  </si>
  <si>
    <t>收退件管理15分</t>
  </si>
  <si>
    <t>办事质量15分</t>
  </si>
  <si>
    <t>收费管理5分</t>
  </si>
  <si>
    <t>卫生保洁5分</t>
  </si>
  <si>
    <t>档案管理5分</t>
  </si>
  <si>
    <t>群众评议15分</t>
  </si>
  <si>
    <t>奖惩</t>
  </si>
  <si>
    <t>合 计</t>
  </si>
  <si>
    <t>备  注</t>
  </si>
  <si>
    <t>请假天数</t>
  </si>
  <si>
    <t>罗时福</t>
  </si>
  <si>
    <t>住建</t>
  </si>
  <si>
    <t>办件量加6分；绿色通道件44件加3分；并联审批件12件加0.5分；</t>
  </si>
  <si>
    <t>林巧萍</t>
  </si>
  <si>
    <t>公安</t>
  </si>
  <si>
    <t>办495件加5分；延时服务3次加0.3分；</t>
  </si>
  <si>
    <t>柯辉跃</t>
  </si>
  <si>
    <t>市场监管</t>
  </si>
  <si>
    <t>办件量加0.5分；绿色通道件1件加1分；报送信息1篇加5分（刊登在晋江经济报上及推送至中心公众微信号）；</t>
  </si>
  <si>
    <t>王明烨</t>
  </si>
  <si>
    <t>不动产
房屋抵押</t>
  </si>
  <si>
    <t>办452件加5分；延时服务7次加0.7分；</t>
  </si>
  <si>
    <t>临时</t>
  </si>
  <si>
    <t>黄碧莲</t>
  </si>
  <si>
    <t>办27件加1.25分；绿色通道件34件加3分；</t>
  </si>
  <si>
    <t>正式</t>
  </si>
  <si>
    <t>杨美纯</t>
  </si>
  <si>
    <t>办98件加2分；绿色通道件44件加3分；并联审批件12件加0.5分；延时服务1次加0.1分；</t>
  </si>
  <si>
    <t>吴媛媛</t>
  </si>
  <si>
    <t>生态环境</t>
  </si>
  <si>
    <t>办18件加1分；绿色通道件44件加3分；重点项目咨询件8件加0.25分；</t>
  </si>
  <si>
    <t>陈纯纯</t>
  </si>
  <si>
    <t>办513件加5分；延时服务1次加0.1分；</t>
  </si>
  <si>
    <t>梁雅琪</t>
  </si>
  <si>
    <t>自然资源</t>
  </si>
  <si>
    <t>办59件加1.5分；绿色通道件25件加2分；并联审批件11件加0.5分；重点项目咨询件3件加0.25分；延时服务4次加0.4分；</t>
  </si>
  <si>
    <t>许丹璐</t>
  </si>
  <si>
    <t>办149件加2.5分；绿色通道件1件加1分；延时服务3次加0.3分；11月2日参与党员义工志愿服务活动加0.5分；</t>
  </si>
  <si>
    <t>施彩颖</t>
  </si>
  <si>
    <t>办156件加3分；请公休11天，取消参评“服务标兵”资格；</t>
  </si>
  <si>
    <t>童方杰</t>
  </si>
  <si>
    <t>卫健</t>
  </si>
  <si>
    <t>办件量加3分；11月2日参与党员义工志愿服务活动加0.5分；</t>
  </si>
  <si>
    <t>林素娟</t>
  </si>
  <si>
    <t>办28件加1分；绿色通道件21件加2分；并联审批件8件加0.5分；重点项目咨询件1件加0.25分；</t>
  </si>
  <si>
    <t>林  娜</t>
  </si>
  <si>
    <t>办232件加4分；</t>
  </si>
  <si>
    <t>苏晓诗</t>
  </si>
  <si>
    <t>办55件加1.75分；绿色通道件1件加1分；并联审批件6件加0.5分；重点项目咨询件2件加0.25分；延时服务1次加0.1分；</t>
  </si>
  <si>
    <t>陈长伍</t>
  </si>
  <si>
    <t>农业农村</t>
  </si>
  <si>
    <t>办440件加2.5分；延时服务1次加0.1分；</t>
  </si>
  <si>
    <t>蔡少瑜</t>
  </si>
  <si>
    <t>办219件加3.5分；延时服务3次加0.3分；</t>
  </si>
  <si>
    <t>王嘉强</t>
  </si>
  <si>
    <t>办770件加3.5分；延时服务3次加0.3分；</t>
  </si>
  <si>
    <t>苏冬波</t>
  </si>
  <si>
    <t>人防</t>
  </si>
  <si>
    <t>办5件加1分；绿色通道件3件加1分；延时服务1次加0.1分；好人好事（捡到一串钥匙）加0.1分；</t>
  </si>
  <si>
    <t>许美玲</t>
  </si>
  <si>
    <t>发改</t>
  </si>
  <si>
    <t>办3件加1分；绿色通道件4件加1分；并联审批件10件加0.5分；延时服务1次加0.1分；</t>
  </si>
  <si>
    <t>许燕彬</t>
  </si>
  <si>
    <t>办30件加1.25分；绿色通道件24件加2分；重点项目咨询件2件加0.25分；延时服务2次加0.2分；</t>
  </si>
  <si>
    <t>蔡淇杭</t>
  </si>
  <si>
    <t>办6件加1分；绿色通道件1件加1分；并联审批件3件加0.5分；</t>
  </si>
  <si>
    <t>洪雅莹</t>
  </si>
  <si>
    <t>办119件加2.75分；延时服务1次加0.1分；</t>
  </si>
  <si>
    <t>黄晓东</t>
  </si>
  <si>
    <t>办149件加2.5分；绿色通道件1件加1分；</t>
  </si>
  <si>
    <t>林美蓉</t>
  </si>
  <si>
    <t>办159件加2.5分；绿色通道件1件加1分；</t>
  </si>
  <si>
    <t>颜达加</t>
  </si>
  <si>
    <t>王玉志</t>
  </si>
  <si>
    <t>办件量加1.75分；绿色通道件1件加1分；并联审批件6件加0.5分；</t>
  </si>
  <si>
    <t>林廷镇</t>
  </si>
  <si>
    <t>办2件加1分；绿色通道件3件加1分；</t>
  </si>
  <si>
    <t>蔡泽锴</t>
  </si>
  <si>
    <t>安监</t>
  </si>
  <si>
    <t>办36件加1.75分；延时服务4次加0.4分；</t>
  </si>
  <si>
    <t>王裕钢</t>
  </si>
  <si>
    <t>办82件加2.25分；11月2日参与党员义工志愿服务活动加0.5分；</t>
  </si>
  <si>
    <t>吴华莹</t>
  </si>
  <si>
    <t>办346件加3.5分；</t>
  </si>
  <si>
    <t>陈丽菊</t>
  </si>
  <si>
    <t>保安公司</t>
  </si>
  <si>
    <t>办3039件加2.5分；延时服务3次加0.3分；</t>
  </si>
  <si>
    <t>陈宝亮</t>
  </si>
  <si>
    <t>办件量加1.5分；延时服务1次加0.1分；11月2日参与党员义工志愿服务活动加0.5分；</t>
  </si>
  <si>
    <t>李雅漩</t>
  </si>
  <si>
    <t>办92件加2.25分；绿色通道件1件加1分；延时服务2次加0.2分；</t>
  </si>
  <si>
    <t>林绿娟</t>
  </si>
  <si>
    <t>办件量加2.5分；延时服务2次加0.2分；好人好事（捡到一个文件袋）加0.1分；11月2日参与党员义工志愿服务活动加0.5分；</t>
  </si>
  <si>
    <t>王惠芳</t>
  </si>
  <si>
    <t>二手房交易</t>
  </si>
  <si>
    <t>办200件加3分；延时服务2次加0.2分；</t>
  </si>
  <si>
    <t>曾利周</t>
  </si>
  <si>
    <t>办件量加2.5分；</t>
  </si>
  <si>
    <t>李远宝</t>
  </si>
  <si>
    <t>苏仲慎</t>
  </si>
  <si>
    <t>办74件加2分；</t>
  </si>
  <si>
    <t>曾秋月</t>
  </si>
  <si>
    <t>办115件加1.5分；延时服务7次加0.7分；配合中心做好信用承诺书收集28件加0.25分；</t>
  </si>
  <si>
    <t>黄秋蓉</t>
  </si>
  <si>
    <t>办597件加2.5分；</t>
  </si>
  <si>
    <t>林雅燕</t>
  </si>
  <si>
    <t>办件量加2分；绿色通道件1件加1分；</t>
  </si>
  <si>
    <t>施莹</t>
  </si>
  <si>
    <t>办25件加1.25分；绿色通道件1件加1分；并联审批件6件加0.5分；</t>
  </si>
  <si>
    <t>林一鸣</t>
  </si>
  <si>
    <t>教育</t>
  </si>
  <si>
    <t>办182件加2.75分；</t>
  </si>
  <si>
    <t>许娇容</t>
  </si>
  <si>
    <t>办件量加1.75分；绿色通道件1件加1分；延时服务2次加0.2分；</t>
  </si>
  <si>
    <t>龚德志</t>
  </si>
  <si>
    <t>办82件加2分；</t>
  </si>
  <si>
    <t>曹娟</t>
  </si>
  <si>
    <t>办113件加2.5分；延时服务3次加0.3分；</t>
  </si>
  <si>
    <t>许雅晶</t>
  </si>
  <si>
    <t>办103件加2.5分；延时服务2次加0.2分；</t>
  </si>
  <si>
    <t>许燕贞</t>
  </si>
  <si>
    <t>办37件加1.25分；延时服务2次加0.2分；</t>
  </si>
  <si>
    <t>黄晓生</t>
  </si>
  <si>
    <t>办12件加1分；绿色通道件4件加1分；并联审批件13件加0.5分；11月21日上午9:00窗口空岗，科长未按要求安排人员顶岗扣1分；</t>
  </si>
  <si>
    <t>邱阿雅</t>
  </si>
  <si>
    <t>民政</t>
  </si>
  <si>
    <t>办10件加1.25分；延时服务3次加0.3分；</t>
  </si>
  <si>
    <t>王真真</t>
  </si>
  <si>
    <t>办149件加2.5分；</t>
  </si>
  <si>
    <t>李萱萱</t>
  </si>
  <si>
    <t>邮政</t>
  </si>
  <si>
    <t>办件量加1.5分；延时服务3次加0.3分；好人好事（捡到一个文件袋）加0.1分；</t>
  </si>
  <si>
    <t>林雅茹</t>
  </si>
  <si>
    <t>办19件加1.25分；延时服务2次加0.2分；</t>
  </si>
  <si>
    <t>林  毅</t>
  </si>
  <si>
    <t>办142件加2.5分；</t>
  </si>
  <si>
    <t>蔡华恒</t>
  </si>
  <si>
    <t>办97件加2分；延时服务2次加0.2分；好人好事（捡到一把车钥匙）加0.1分；</t>
  </si>
  <si>
    <t>李 莉</t>
  </si>
  <si>
    <t>办17件加1分；</t>
  </si>
  <si>
    <t>卢金铭</t>
  </si>
  <si>
    <t>办4件加1分；</t>
  </si>
  <si>
    <t>吴莉莉</t>
  </si>
  <si>
    <t>办28件加1分；</t>
  </si>
  <si>
    <t>冯吉燕</t>
  </si>
  <si>
    <t>办件量加1.25分；</t>
  </si>
  <si>
    <t>张年达</t>
  </si>
  <si>
    <t>林业园林</t>
  </si>
  <si>
    <t>办72件加2.25分；</t>
  </si>
  <si>
    <t>陈丽丽</t>
  </si>
  <si>
    <t>交通运输</t>
  </si>
  <si>
    <t>办115件加1.5分；延时服务5次加0.5分；</t>
  </si>
  <si>
    <t>李梦萍</t>
  </si>
  <si>
    <t>办89件加2分；延时服务2次加0.2分；</t>
  </si>
  <si>
    <t>庄晰豪</t>
  </si>
  <si>
    <t>办件量加1.5分；延时服务6次加0.6分；</t>
  </si>
  <si>
    <t>陈秀盼</t>
  </si>
  <si>
    <t>办5件加1分；</t>
  </si>
  <si>
    <t>庄育璇</t>
  </si>
  <si>
    <t>办115件加1.5分；延时服务4次加0.4分；</t>
  </si>
  <si>
    <t>许逸群</t>
  </si>
  <si>
    <t>办276件加2分；</t>
  </si>
  <si>
    <t>蔡劲松</t>
  </si>
  <si>
    <t>办82件加1.5分；延时服务5次加0.5分；</t>
  </si>
  <si>
    <t>黄玉意</t>
  </si>
  <si>
    <t>水利</t>
  </si>
  <si>
    <t>办3件加1分；并联审批件1件加0.5分；</t>
  </si>
  <si>
    <t>苏松茂</t>
  </si>
  <si>
    <t>办件量加1.75分；</t>
  </si>
  <si>
    <t>张美霞</t>
  </si>
  <si>
    <t>办115件加1.5分；延时服务2次加0.2分；</t>
  </si>
  <si>
    <t>陈秋菊</t>
  </si>
  <si>
    <t>办40件加1.75分；延时服务1次加0.1分；</t>
  </si>
  <si>
    <t>林君虹</t>
  </si>
  <si>
    <t>林斯涵</t>
  </si>
  <si>
    <t>文旅</t>
  </si>
  <si>
    <t>办12件加1.25分；</t>
  </si>
  <si>
    <t>丁雅萍</t>
  </si>
  <si>
    <t>办件量加1.5分；好人好事（捡到一个公章和一把车钥匙）加0.2分；</t>
  </si>
  <si>
    <t>林  琳</t>
  </si>
  <si>
    <t>办件量加1.25分；延时服务4次加0.4分；</t>
  </si>
  <si>
    <t>许娜珊</t>
  </si>
  <si>
    <t>李谋晓</t>
  </si>
  <si>
    <t>办115件加1.5分；</t>
  </si>
  <si>
    <t>刘缘缘</t>
  </si>
  <si>
    <t>施少琼</t>
  </si>
  <si>
    <t>张国栋</t>
  </si>
  <si>
    <t>洪依晴</t>
  </si>
  <si>
    <t>办210件加3分；延时服务5次加0.5分；请事假累计超过8个工作日扣2分；</t>
  </si>
  <si>
    <t>黄少波</t>
  </si>
  <si>
    <t>办件量加1.25分；延时服务3次加0.3分；</t>
  </si>
  <si>
    <t>李宝宝</t>
  </si>
  <si>
    <t>吴姝娉</t>
  </si>
  <si>
    <t>办件量加1.25分；延时服务2次加0.2分；好人好事（捡到一个化妆包）加0.1分；</t>
  </si>
  <si>
    <t>陈晓雯</t>
  </si>
  <si>
    <t>办件量加1.5分；</t>
  </si>
  <si>
    <t>郑珊瑜</t>
  </si>
  <si>
    <t>蔡一峰</t>
  </si>
  <si>
    <t>办18件加1.25分；</t>
  </si>
  <si>
    <t>陈婧文</t>
  </si>
  <si>
    <t>消防</t>
  </si>
  <si>
    <t>办2件加1分；延时服务1次加0.1分；</t>
  </si>
  <si>
    <t>庄诗颖</t>
  </si>
  <si>
    <t>城市管理</t>
  </si>
  <si>
    <t>办件量加1.5分；延时服务1次加0.1分；</t>
  </si>
  <si>
    <t>杨巧玲</t>
  </si>
  <si>
    <t>办件量加1.25分；延时服务2次加0.2分；</t>
  </si>
  <si>
    <t>张碧虹</t>
  </si>
  <si>
    <t>王伟明</t>
  </si>
  <si>
    <t>办12件加1分；</t>
  </si>
  <si>
    <t>吴美新</t>
  </si>
  <si>
    <t>办件量加2分；绿色通道件1件加1分；延时服务4次加0.4分；11月12日上午下班未打卡扣2分；</t>
  </si>
  <si>
    <t>庄雅玲</t>
  </si>
  <si>
    <t>办1件加1分；</t>
  </si>
  <si>
    <t>吴宝治</t>
  </si>
  <si>
    <t>办件量加1.25分；延时服务1次加0.1分；</t>
  </si>
  <si>
    <t>苏秋英</t>
  </si>
  <si>
    <t>曾小芳</t>
  </si>
  <si>
    <t>洪俊煌</t>
  </si>
  <si>
    <t>吴淳淳</t>
  </si>
  <si>
    <t>郑萍萍</t>
  </si>
  <si>
    <t>庄雅晴</t>
  </si>
  <si>
    <t>陆钧钧</t>
  </si>
  <si>
    <t>办件量加1分；延时服务2次加0.2分；</t>
  </si>
  <si>
    <t>张金典</t>
  </si>
  <si>
    <t>办件量加0.25分；</t>
  </si>
  <si>
    <t>庄冬妮</t>
  </si>
  <si>
    <t>办件量加0.75分；延时服务2次加0.2分；</t>
  </si>
  <si>
    <t>佘真妮</t>
  </si>
  <si>
    <t>办件量加0.75分；</t>
  </si>
  <si>
    <t>倪侨瑜</t>
  </si>
  <si>
    <t>商务</t>
  </si>
  <si>
    <t>粘非凡</t>
  </si>
  <si>
    <t>办127件加2.5分；延时服务2次加0.2分；请事假累计超过8个工作日扣2分；</t>
  </si>
  <si>
    <t>陈德贤</t>
  </si>
  <si>
    <t>办件量加0.25分；延时服务3次加0.3分；</t>
  </si>
  <si>
    <t>蔡裕投</t>
  </si>
  <si>
    <t>冯丽芳</t>
  </si>
  <si>
    <t>办3件加0.25分；</t>
  </si>
  <si>
    <t>林蔚萍</t>
  </si>
  <si>
    <t>杨莉群</t>
  </si>
  <si>
    <t>办59件加0.5分；</t>
  </si>
  <si>
    <t>颜乙诗</t>
  </si>
  <si>
    <t>杨燕华</t>
  </si>
  <si>
    <t>张玮琪</t>
  </si>
  <si>
    <t>朱云云</t>
  </si>
  <si>
    <t>李祖耀</t>
  </si>
  <si>
    <t>办83件加2分；延时服务2次加0.2分；11月13日下午上班未打卡扣2分；</t>
  </si>
  <si>
    <t>陈立新</t>
  </si>
  <si>
    <t>延时服务1次加0.1分；</t>
  </si>
  <si>
    <t>洪炜超</t>
  </si>
  <si>
    <t>办件量加1.25分；延时服务6次加0.6分；11月15日上午上班未打卡扣2分；</t>
  </si>
  <si>
    <t>林嘉琪</t>
  </si>
  <si>
    <t>侨台外事</t>
  </si>
  <si>
    <t>办14件加1分；延时服务5次加0.5分；10月28日下午上班迟到扣2分；10月28日下午上班起始10分钟未按要求到岗在位，视同空岗扣2分；</t>
  </si>
  <si>
    <t>王祥辉</t>
  </si>
  <si>
    <t>办7件加1分；11月8日下午下班未打卡扣2分；</t>
  </si>
  <si>
    <t>王珊妮</t>
  </si>
  <si>
    <t>办59件加0.5分；延时服务2次加0.2分；10月30日上午下班未打卡扣2分；</t>
  </si>
  <si>
    <t>翁丽玲</t>
  </si>
  <si>
    <t>办件量加2.5分；11月1日上午上班未打卡扣2分；11月1日上午上班起始10分钟未按要求到岗在位，视同空岗扣2分；</t>
  </si>
  <si>
    <t>黄庆珊</t>
  </si>
  <si>
    <t>办118件加2.5分；11月20日上午上班未打卡扣2分；11月20日上午上班起始10分钟未按要求到岗在位，视同空岗扣2分；</t>
  </si>
  <si>
    <t>黄培清</t>
  </si>
  <si>
    <t>10月31日下午未按规定履行报备手续扣1分；10月31日下午下班未打卡扣2分；</t>
  </si>
  <si>
    <t>陈芳荣</t>
  </si>
  <si>
    <t>办23件加0.25分；10月29日下午上班迟到扣2分；10月29日下午上班起始10分钟未按要求到岗在位，视同空岗扣2分；</t>
  </si>
  <si>
    <t>王进财</t>
  </si>
  <si>
    <t>办263件加3分；11月6日上午调阅视频监控超半个小时未在岗视同旷工扣5分；11月6日上午上班未打卡扣2分；</t>
  </si>
  <si>
    <t>丁锦波</t>
  </si>
  <si>
    <t>办191件加2.5分；延时服务2次加0.2分；10月28日下午下班未打卡扣2分；11月20日未到岗未提前请假视同旷工扣10分；11月20日未安排人员顶岗，造成窗口空窗扣4分；被群众实名投诉经查确有责任扣5分；</t>
  </si>
  <si>
    <t>注：窗口人员办件量由月办承诺件加月办即办件所得：1、月办承诺件在300件以上的,每人每月加3.5分;月办承诺件200-299件的,加3分;月办承诺件100-199件的,加2.5分;月办承诺件60-99件的,加2分；月办承诺件30-59件的,加1.5分;月办承诺件1-29件的,加1分。2、月办即办件在300件以上的,每人每月加2.5分;月办即办件200-299件的,加2分;月办即办件100-199件的,加1.5分;月办即办件60-99件的,加1分；月办即办件30-59件的,加0.5分;月办即办件1-29件的,加0.25分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</si>
</sst>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4">
    <font>
      <sz val="12"/>
      <name val="宋体"/>
      <charset val="134"/>
    </font>
    <font>
      <sz val="9.5"/>
      <name val="宋体"/>
      <charset val="134"/>
    </font>
    <font>
      <sz val="12"/>
      <name val="仿宋_GB2312"/>
      <charset val="134"/>
    </font>
    <font>
      <sz val="9"/>
      <name val="宋体"/>
      <charset val="134"/>
    </font>
    <font>
      <sz val="16"/>
      <name val="黑体"/>
      <charset val="134"/>
    </font>
    <font>
      <sz val="16"/>
      <name val="仿宋_GB2312"/>
      <charset val="134"/>
    </font>
    <font>
      <sz val="18"/>
      <name val="方正小标宋简体"/>
      <charset val="134"/>
    </font>
    <font>
      <sz val="18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9"/>
      <name val="黑体"/>
      <charset val="134"/>
    </font>
    <font>
      <sz val="9.5"/>
      <name val="仿宋_GB2312"/>
      <charset val="134"/>
    </font>
    <font>
      <sz val="10"/>
      <name val="宋体"/>
      <charset val="134"/>
    </font>
    <font>
      <sz val="16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16" borderId="8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18" fillId="15" borderId="7" applyNumberFormat="0" applyFon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7" fillId="23" borderId="10" applyNumberFormat="0" applyAlignment="0" applyProtection="0">
      <alignment vertical="center"/>
    </xf>
    <xf numFmtId="0" fontId="31" fillId="23" borderId="8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/>
    <xf numFmtId="176" fontId="1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right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9" fontId="8" fillId="0" borderId="2" xfId="1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1" fillId="0" borderId="0" xfId="0" applyFont="1" applyFill="1" applyBorder="1"/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3"/>
  <sheetViews>
    <sheetView tabSelected="1" workbookViewId="0">
      <selection activeCell="T24" sqref="T24"/>
    </sheetView>
  </sheetViews>
  <sheetFormatPr defaultColWidth="9" defaultRowHeight="30" customHeight="1"/>
  <cols>
    <col min="1" max="1" width="4.375" style="2" customWidth="1"/>
    <col min="2" max="3" width="5.5" style="4" hidden="1" customWidth="1"/>
    <col min="4" max="4" width="7.375" style="5" customWidth="1"/>
    <col min="5" max="5" width="12.625" style="5" customWidth="1"/>
    <col min="6" max="12" width="6.625" style="2" customWidth="1"/>
    <col min="13" max="13" width="6.625" style="6" customWidth="1"/>
    <col min="14" max="14" width="6.625" style="5" customWidth="1"/>
    <col min="15" max="15" width="6.625" style="7" customWidth="1"/>
    <col min="16" max="16" width="42.5" style="8" customWidth="1"/>
    <col min="17" max="17" width="9" style="2" hidden="1" customWidth="1"/>
    <col min="18" max="16384" width="9" style="2"/>
  </cols>
  <sheetData>
    <row r="1" customHeight="1" spans="1:16">
      <c r="A1" s="9" t="s">
        <v>0</v>
      </c>
      <c r="B1" s="10"/>
      <c r="C1" s="10"/>
      <c r="D1" s="11"/>
      <c r="E1" s="11"/>
      <c r="F1" s="9"/>
      <c r="G1" s="9"/>
      <c r="H1" s="9"/>
      <c r="I1" s="9"/>
      <c r="J1" s="9"/>
      <c r="K1" s="9"/>
      <c r="L1" s="9"/>
      <c r="M1" s="23"/>
      <c r="N1" s="11"/>
      <c r="O1" s="24"/>
      <c r="P1" s="9"/>
    </row>
    <row r="2" ht="29.1" customHeight="1" spans="1:16">
      <c r="A2" s="12" t="s">
        <v>1</v>
      </c>
      <c r="B2" s="13"/>
      <c r="C2" s="13"/>
      <c r="D2" s="12"/>
      <c r="E2" s="12"/>
      <c r="F2" s="12"/>
      <c r="G2" s="12"/>
      <c r="H2" s="12"/>
      <c r="I2" s="12"/>
      <c r="J2" s="12"/>
      <c r="K2" s="12"/>
      <c r="L2" s="12"/>
      <c r="M2" s="25"/>
      <c r="N2" s="12"/>
      <c r="O2" s="26"/>
      <c r="P2" s="27"/>
    </row>
    <row r="3" ht="25" customHeight="1" spans="1:17">
      <c r="A3" s="14" t="s">
        <v>2</v>
      </c>
      <c r="B3" s="15"/>
      <c r="C3" s="15" t="s">
        <v>3</v>
      </c>
      <c r="D3" s="16" t="s">
        <v>4</v>
      </c>
      <c r="E3" s="14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28" t="s">
        <v>13</v>
      </c>
      <c r="N3" s="16" t="s">
        <v>14</v>
      </c>
      <c r="O3" s="28" t="s">
        <v>15</v>
      </c>
      <c r="P3" s="29" t="s">
        <v>16</v>
      </c>
      <c r="Q3" s="2" t="s">
        <v>17</v>
      </c>
    </row>
    <row r="4" s="1" customFormat="1" ht="25" customHeight="1" spans="1:17">
      <c r="A4" s="18">
        <f>RANK(O4,$O$4:$O$131,0)</f>
        <v>1</v>
      </c>
      <c r="B4" s="18"/>
      <c r="C4" s="18"/>
      <c r="D4" s="18" t="s">
        <v>18</v>
      </c>
      <c r="E4" s="18" t="s">
        <v>19</v>
      </c>
      <c r="F4" s="19">
        <v>15</v>
      </c>
      <c r="G4" s="19">
        <v>15</v>
      </c>
      <c r="H4" s="19">
        <v>15</v>
      </c>
      <c r="I4" s="19">
        <v>15</v>
      </c>
      <c r="J4" s="19">
        <v>5</v>
      </c>
      <c r="K4" s="19">
        <v>5</v>
      </c>
      <c r="L4" s="19">
        <v>5</v>
      </c>
      <c r="M4" s="30">
        <v>12.03</v>
      </c>
      <c r="N4" s="19">
        <v>9.5</v>
      </c>
      <c r="O4" s="30">
        <f t="shared" ref="O4:O67" si="0">SUM(F4:N4)</f>
        <v>96.53</v>
      </c>
      <c r="P4" s="31" t="s">
        <v>20</v>
      </c>
      <c r="Q4" s="35"/>
    </row>
    <row r="5" s="1" customFormat="1" ht="25" customHeight="1" spans="1:17">
      <c r="A5" s="18">
        <f>RANK(O5,$O$4:$O$131,0)</f>
        <v>2</v>
      </c>
      <c r="B5" s="18"/>
      <c r="C5" s="18"/>
      <c r="D5" s="18" t="s">
        <v>21</v>
      </c>
      <c r="E5" s="18" t="s">
        <v>22</v>
      </c>
      <c r="F5" s="19">
        <v>15</v>
      </c>
      <c r="G5" s="19">
        <v>15</v>
      </c>
      <c r="H5" s="19">
        <v>15</v>
      </c>
      <c r="I5" s="19">
        <v>15</v>
      </c>
      <c r="J5" s="19">
        <v>5</v>
      </c>
      <c r="K5" s="19">
        <v>5</v>
      </c>
      <c r="L5" s="19">
        <v>5</v>
      </c>
      <c r="M5" s="30">
        <v>13.3860347222222</v>
      </c>
      <c r="N5" s="19">
        <v>5.3</v>
      </c>
      <c r="O5" s="30">
        <f t="shared" si="0"/>
        <v>93.6860347222222</v>
      </c>
      <c r="P5" s="31" t="s">
        <v>23</v>
      </c>
      <c r="Q5" s="35"/>
    </row>
    <row r="6" s="1" customFormat="1" ht="36" spans="1:17">
      <c r="A6" s="18">
        <f>RANK(O6,$O$4:$O$131,0)</f>
        <v>3</v>
      </c>
      <c r="B6" s="18"/>
      <c r="C6" s="18"/>
      <c r="D6" s="18" t="s">
        <v>24</v>
      </c>
      <c r="E6" s="18" t="s">
        <v>25</v>
      </c>
      <c r="F6" s="19">
        <v>15</v>
      </c>
      <c r="G6" s="19">
        <v>15</v>
      </c>
      <c r="H6" s="19">
        <v>15</v>
      </c>
      <c r="I6" s="19">
        <v>15</v>
      </c>
      <c r="J6" s="19">
        <v>5</v>
      </c>
      <c r="K6" s="19">
        <v>5</v>
      </c>
      <c r="L6" s="19">
        <v>5</v>
      </c>
      <c r="M6" s="30">
        <v>12.12</v>
      </c>
      <c r="N6" s="19">
        <v>6.5</v>
      </c>
      <c r="O6" s="30">
        <f t="shared" si="0"/>
        <v>93.62</v>
      </c>
      <c r="P6" s="31" t="s">
        <v>26</v>
      </c>
      <c r="Q6" s="35"/>
    </row>
    <row r="7" s="1" customFormat="1" ht="25" customHeight="1" spans="1:17">
      <c r="A7" s="18">
        <f>RANK(O7,$O$4:$O$131,0)</f>
        <v>4</v>
      </c>
      <c r="B7" s="18"/>
      <c r="C7" s="18"/>
      <c r="D7" s="18" t="s">
        <v>27</v>
      </c>
      <c r="E7" s="20" t="s">
        <v>28</v>
      </c>
      <c r="F7" s="19">
        <v>15</v>
      </c>
      <c r="G7" s="19">
        <v>15</v>
      </c>
      <c r="H7" s="19">
        <v>15</v>
      </c>
      <c r="I7" s="19">
        <v>15</v>
      </c>
      <c r="J7" s="19">
        <v>5</v>
      </c>
      <c r="K7" s="19">
        <v>5</v>
      </c>
      <c r="L7" s="19">
        <v>5</v>
      </c>
      <c r="M7" s="30">
        <v>12.2</v>
      </c>
      <c r="N7" s="19">
        <v>5.7</v>
      </c>
      <c r="O7" s="30">
        <f t="shared" si="0"/>
        <v>92.9</v>
      </c>
      <c r="P7" s="31" t="s">
        <v>29</v>
      </c>
      <c r="Q7" s="36"/>
    </row>
    <row r="8" s="1" customFormat="1" ht="25" customHeight="1" spans="1:17">
      <c r="A8" s="18">
        <f>RANK(O8,$O$4:$O$131,0)</f>
        <v>5</v>
      </c>
      <c r="B8" s="18" t="s">
        <v>30</v>
      </c>
      <c r="C8" s="18">
        <v>270</v>
      </c>
      <c r="D8" s="18" t="s">
        <v>31</v>
      </c>
      <c r="E8" s="18" t="s">
        <v>22</v>
      </c>
      <c r="F8" s="19">
        <v>15</v>
      </c>
      <c r="G8" s="19">
        <v>15</v>
      </c>
      <c r="H8" s="19">
        <v>15</v>
      </c>
      <c r="I8" s="19">
        <v>15</v>
      </c>
      <c r="J8" s="19">
        <v>5</v>
      </c>
      <c r="K8" s="19">
        <v>5</v>
      </c>
      <c r="L8" s="19">
        <v>5</v>
      </c>
      <c r="M8" s="30">
        <v>13.3860347222222</v>
      </c>
      <c r="N8" s="19">
        <v>4.25</v>
      </c>
      <c r="O8" s="30">
        <f t="shared" si="0"/>
        <v>92.6360347222222</v>
      </c>
      <c r="P8" s="31" t="s">
        <v>32</v>
      </c>
      <c r="Q8" s="35"/>
    </row>
    <row r="9" s="1" customFormat="1" ht="25" customHeight="1" spans="1:17">
      <c r="A9" s="18">
        <f>RANK(O9,$O$4:$O$131,0)</f>
        <v>6</v>
      </c>
      <c r="B9" s="18" t="s">
        <v>33</v>
      </c>
      <c r="C9" s="18">
        <v>270</v>
      </c>
      <c r="D9" s="18" t="s">
        <v>34</v>
      </c>
      <c r="E9" s="18" t="s">
        <v>19</v>
      </c>
      <c r="F9" s="19">
        <v>15</v>
      </c>
      <c r="G9" s="19">
        <v>15</v>
      </c>
      <c r="H9" s="19">
        <v>15</v>
      </c>
      <c r="I9" s="19">
        <v>15</v>
      </c>
      <c r="J9" s="19">
        <v>5</v>
      </c>
      <c r="K9" s="19">
        <v>5</v>
      </c>
      <c r="L9" s="19">
        <v>5</v>
      </c>
      <c r="M9" s="30">
        <v>12.03</v>
      </c>
      <c r="N9" s="19">
        <v>5.6</v>
      </c>
      <c r="O9" s="30">
        <f t="shared" si="0"/>
        <v>92.63</v>
      </c>
      <c r="P9" s="31" t="s">
        <v>35</v>
      </c>
      <c r="Q9" s="35"/>
    </row>
    <row r="10" s="1" customFormat="1" ht="25" customHeight="1" spans="1:17">
      <c r="A10" s="18">
        <f>RANK(O10,$O$4:$O$131,0)</f>
        <v>7</v>
      </c>
      <c r="B10" s="18"/>
      <c r="C10" s="18"/>
      <c r="D10" s="18" t="s">
        <v>36</v>
      </c>
      <c r="E10" s="18" t="s">
        <v>37</v>
      </c>
      <c r="F10" s="19">
        <v>15</v>
      </c>
      <c r="G10" s="19">
        <v>15</v>
      </c>
      <c r="H10" s="19">
        <v>15</v>
      </c>
      <c r="I10" s="19">
        <v>15</v>
      </c>
      <c r="J10" s="19">
        <v>5</v>
      </c>
      <c r="K10" s="19">
        <v>5</v>
      </c>
      <c r="L10" s="19">
        <v>5</v>
      </c>
      <c r="M10" s="30">
        <v>13.02</v>
      </c>
      <c r="N10" s="19">
        <v>4.25</v>
      </c>
      <c r="O10" s="30">
        <f t="shared" si="0"/>
        <v>92.27</v>
      </c>
      <c r="P10" s="31" t="s">
        <v>38</v>
      </c>
      <c r="Q10" s="35"/>
    </row>
    <row r="11" s="1" customFormat="1" ht="25" customHeight="1" spans="1:17">
      <c r="A11" s="18">
        <f>RANK(O11,$O$4:$O$131,0)</f>
        <v>8</v>
      </c>
      <c r="B11" s="18"/>
      <c r="C11" s="18"/>
      <c r="D11" s="18" t="s">
        <v>39</v>
      </c>
      <c r="E11" s="18" t="s">
        <v>19</v>
      </c>
      <c r="F11" s="19">
        <v>15</v>
      </c>
      <c r="G11" s="19">
        <v>15</v>
      </c>
      <c r="H11" s="19">
        <v>15</v>
      </c>
      <c r="I11" s="19">
        <v>15</v>
      </c>
      <c r="J11" s="19">
        <v>5</v>
      </c>
      <c r="K11" s="19">
        <v>5</v>
      </c>
      <c r="L11" s="19">
        <v>5</v>
      </c>
      <c r="M11" s="30">
        <v>12.03</v>
      </c>
      <c r="N11" s="19">
        <v>5.1</v>
      </c>
      <c r="O11" s="30">
        <f t="shared" si="0"/>
        <v>92.13</v>
      </c>
      <c r="P11" s="31" t="s">
        <v>40</v>
      </c>
      <c r="Q11" s="35"/>
    </row>
    <row r="12" s="1" customFormat="1" ht="36" spans="1:17">
      <c r="A12" s="18">
        <f>RANK(O12,$O$4:$O$131,0)</f>
        <v>9</v>
      </c>
      <c r="B12" s="18"/>
      <c r="C12" s="18"/>
      <c r="D12" s="18" t="s">
        <v>41</v>
      </c>
      <c r="E12" s="18" t="s">
        <v>42</v>
      </c>
      <c r="F12" s="19">
        <v>15</v>
      </c>
      <c r="G12" s="19">
        <v>15</v>
      </c>
      <c r="H12" s="19">
        <v>15</v>
      </c>
      <c r="I12" s="19">
        <v>15</v>
      </c>
      <c r="J12" s="19">
        <v>5</v>
      </c>
      <c r="K12" s="19">
        <v>5</v>
      </c>
      <c r="L12" s="19">
        <v>5</v>
      </c>
      <c r="M12" s="30">
        <v>12.37</v>
      </c>
      <c r="N12" s="19">
        <v>4.65</v>
      </c>
      <c r="O12" s="30">
        <f t="shared" si="0"/>
        <v>92.02</v>
      </c>
      <c r="P12" s="31" t="s">
        <v>43</v>
      </c>
      <c r="Q12" s="36"/>
    </row>
    <row r="13" s="1" customFormat="1" ht="36" spans="1:17">
      <c r="A13" s="18">
        <f>RANK(O13,$O$4:$O$131,0)</f>
        <v>10</v>
      </c>
      <c r="B13" s="18"/>
      <c r="C13" s="18"/>
      <c r="D13" s="18" t="s">
        <v>44</v>
      </c>
      <c r="E13" s="18" t="s">
        <v>25</v>
      </c>
      <c r="F13" s="19">
        <v>15</v>
      </c>
      <c r="G13" s="19">
        <v>15</v>
      </c>
      <c r="H13" s="19">
        <v>15</v>
      </c>
      <c r="I13" s="19">
        <v>15</v>
      </c>
      <c r="J13" s="19">
        <v>5</v>
      </c>
      <c r="K13" s="19">
        <v>5</v>
      </c>
      <c r="L13" s="19">
        <v>5</v>
      </c>
      <c r="M13" s="30">
        <v>12.12</v>
      </c>
      <c r="N13" s="19">
        <v>4.3</v>
      </c>
      <c r="O13" s="30">
        <f t="shared" si="0"/>
        <v>91.42</v>
      </c>
      <c r="P13" s="31" t="s">
        <v>45</v>
      </c>
      <c r="Q13" s="35"/>
    </row>
    <row r="14" s="1" customFormat="1" ht="25" customHeight="1" spans="1:17">
      <c r="A14" s="18">
        <f>RANK(O14,$O$4:$O$131,0)</f>
        <v>11</v>
      </c>
      <c r="B14" s="18"/>
      <c r="C14" s="18"/>
      <c r="D14" s="18" t="s">
        <v>46</v>
      </c>
      <c r="E14" s="18" t="s">
        <v>22</v>
      </c>
      <c r="F14" s="19">
        <v>15</v>
      </c>
      <c r="G14" s="19">
        <v>15</v>
      </c>
      <c r="H14" s="19">
        <v>15</v>
      </c>
      <c r="I14" s="19">
        <v>15</v>
      </c>
      <c r="J14" s="19">
        <v>5</v>
      </c>
      <c r="K14" s="19">
        <v>5</v>
      </c>
      <c r="L14" s="19">
        <v>5</v>
      </c>
      <c r="M14" s="30">
        <v>13.3860347222222</v>
      </c>
      <c r="N14" s="19">
        <v>3</v>
      </c>
      <c r="O14" s="30">
        <f t="shared" si="0"/>
        <v>91.3860347222222</v>
      </c>
      <c r="P14" s="31" t="s">
        <v>47</v>
      </c>
      <c r="Q14" s="35"/>
    </row>
    <row r="15" s="1" customFormat="1" ht="25" customHeight="1" spans="1:17">
      <c r="A15" s="18">
        <f>RANK(O15,$O$4:$O$131,0)</f>
        <v>12</v>
      </c>
      <c r="B15" s="18"/>
      <c r="C15" s="18"/>
      <c r="D15" s="18" t="s">
        <v>48</v>
      </c>
      <c r="E15" s="18" t="s">
        <v>49</v>
      </c>
      <c r="F15" s="19">
        <v>15</v>
      </c>
      <c r="G15" s="19">
        <v>15</v>
      </c>
      <c r="H15" s="19">
        <v>15</v>
      </c>
      <c r="I15" s="19">
        <v>15</v>
      </c>
      <c r="J15" s="19">
        <v>5</v>
      </c>
      <c r="K15" s="19">
        <v>5</v>
      </c>
      <c r="L15" s="19">
        <v>5</v>
      </c>
      <c r="M15" s="30">
        <v>12.79</v>
      </c>
      <c r="N15" s="19">
        <v>3.5</v>
      </c>
      <c r="O15" s="30">
        <f t="shared" si="0"/>
        <v>91.29</v>
      </c>
      <c r="P15" s="32" t="s">
        <v>50</v>
      </c>
      <c r="Q15" s="35"/>
    </row>
    <row r="16" s="1" customFormat="1" ht="25" customHeight="1" spans="1:17">
      <c r="A16" s="18">
        <f>RANK(O16,$O$4:$O$131,0)</f>
        <v>13</v>
      </c>
      <c r="B16" s="18"/>
      <c r="C16" s="18"/>
      <c r="D16" s="18" t="s">
        <v>51</v>
      </c>
      <c r="E16" s="18" t="s">
        <v>42</v>
      </c>
      <c r="F16" s="19">
        <v>15</v>
      </c>
      <c r="G16" s="19">
        <v>15</v>
      </c>
      <c r="H16" s="19">
        <v>15</v>
      </c>
      <c r="I16" s="19">
        <v>15</v>
      </c>
      <c r="J16" s="19">
        <v>5</v>
      </c>
      <c r="K16" s="19">
        <v>5</v>
      </c>
      <c r="L16" s="19">
        <v>5</v>
      </c>
      <c r="M16" s="30">
        <v>12.37</v>
      </c>
      <c r="N16" s="19">
        <v>3.75</v>
      </c>
      <c r="O16" s="30">
        <f t="shared" si="0"/>
        <v>91.12</v>
      </c>
      <c r="P16" s="31" t="s">
        <v>52</v>
      </c>
      <c r="Q16" s="35"/>
    </row>
    <row r="17" s="1" customFormat="1" ht="25" customHeight="1" spans="1:17">
      <c r="A17" s="18">
        <f>RANK(O17,$O$4:$O$131,0)</f>
        <v>14</v>
      </c>
      <c r="B17" s="18"/>
      <c r="C17" s="18"/>
      <c r="D17" s="18" t="s">
        <v>53</v>
      </c>
      <c r="E17" s="18" t="s">
        <v>19</v>
      </c>
      <c r="F17" s="19">
        <v>15</v>
      </c>
      <c r="G17" s="19">
        <v>15</v>
      </c>
      <c r="H17" s="19">
        <v>15</v>
      </c>
      <c r="I17" s="19">
        <v>15</v>
      </c>
      <c r="J17" s="19">
        <v>5</v>
      </c>
      <c r="K17" s="19">
        <v>5</v>
      </c>
      <c r="L17" s="19">
        <v>5</v>
      </c>
      <c r="M17" s="30">
        <v>12.03</v>
      </c>
      <c r="N17" s="19">
        <v>4</v>
      </c>
      <c r="O17" s="30">
        <f t="shared" si="0"/>
        <v>91.03</v>
      </c>
      <c r="P17" s="31" t="s">
        <v>54</v>
      </c>
      <c r="Q17" s="36"/>
    </row>
    <row r="18" s="1" customFormat="1" ht="36" spans="1:17">
      <c r="A18" s="18">
        <f>RANK(O18,$O$4:$O$131,0)</f>
        <v>15</v>
      </c>
      <c r="B18" s="18"/>
      <c r="C18" s="18"/>
      <c r="D18" s="18" t="s">
        <v>55</v>
      </c>
      <c r="E18" s="18" t="s">
        <v>42</v>
      </c>
      <c r="F18" s="19">
        <v>15</v>
      </c>
      <c r="G18" s="19">
        <v>15</v>
      </c>
      <c r="H18" s="19">
        <v>15</v>
      </c>
      <c r="I18" s="19">
        <v>15</v>
      </c>
      <c r="J18" s="19">
        <v>5</v>
      </c>
      <c r="K18" s="19">
        <v>5</v>
      </c>
      <c r="L18" s="19">
        <v>5</v>
      </c>
      <c r="M18" s="30">
        <v>12.37</v>
      </c>
      <c r="N18" s="19">
        <v>3.6</v>
      </c>
      <c r="O18" s="30">
        <f t="shared" si="0"/>
        <v>90.97</v>
      </c>
      <c r="P18" s="31" t="s">
        <v>56</v>
      </c>
      <c r="Q18" s="35"/>
    </row>
    <row r="19" s="1" customFormat="1" ht="25" customHeight="1" spans="1:17">
      <c r="A19" s="18">
        <f>RANK(O19,$O$4:$O$131,0)</f>
        <v>16</v>
      </c>
      <c r="B19" s="18"/>
      <c r="C19" s="18"/>
      <c r="D19" s="18" t="s">
        <v>57</v>
      </c>
      <c r="E19" s="18" t="s">
        <v>58</v>
      </c>
      <c r="F19" s="19">
        <v>15</v>
      </c>
      <c r="G19" s="19">
        <v>15</v>
      </c>
      <c r="H19" s="19">
        <v>15</v>
      </c>
      <c r="I19" s="19">
        <v>15</v>
      </c>
      <c r="J19" s="19">
        <v>5</v>
      </c>
      <c r="K19" s="19">
        <v>5</v>
      </c>
      <c r="L19" s="19">
        <v>5</v>
      </c>
      <c r="M19" s="30">
        <v>13.2705694444444</v>
      </c>
      <c r="N19" s="19">
        <v>2.6</v>
      </c>
      <c r="O19" s="30">
        <f t="shared" si="0"/>
        <v>90.8705694444444</v>
      </c>
      <c r="P19" s="31" t="s">
        <v>59</v>
      </c>
      <c r="Q19" s="35"/>
    </row>
    <row r="20" s="1" customFormat="1" ht="25" customHeight="1" spans="1:17">
      <c r="A20" s="18">
        <f>RANK(O20,$O$4:$O$131,0)</f>
        <v>17</v>
      </c>
      <c r="B20" s="18"/>
      <c r="C20" s="18"/>
      <c r="D20" s="18" t="s">
        <v>60</v>
      </c>
      <c r="E20" s="18" t="s">
        <v>19</v>
      </c>
      <c r="F20" s="19">
        <v>15</v>
      </c>
      <c r="G20" s="19">
        <v>15</v>
      </c>
      <c r="H20" s="19">
        <v>15</v>
      </c>
      <c r="I20" s="19">
        <v>15</v>
      </c>
      <c r="J20" s="19">
        <v>5</v>
      </c>
      <c r="K20" s="19">
        <v>5</v>
      </c>
      <c r="L20" s="19">
        <v>5</v>
      </c>
      <c r="M20" s="30">
        <v>12.03</v>
      </c>
      <c r="N20" s="19">
        <v>3.8</v>
      </c>
      <c r="O20" s="30">
        <f t="shared" si="0"/>
        <v>90.83</v>
      </c>
      <c r="P20" s="31" t="s">
        <v>61</v>
      </c>
      <c r="Q20" s="35"/>
    </row>
    <row r="21" s="1" customFormat="1" ht="25" customHeight="1" spans="1:17">
      <c r="A21" s="18">
        <f>RANK(O21,$O$4:$O$131,0)</f>
        <v>17</v>
      </c>
      <c r="B21" s="18"/>
      <c r="C21" s="18"/>
      <c r="D21" s="21" t="s">
        <v>62</v>
      </c>
      <c r="E21" s="21" t="s">
        <v>19</v>
      </c>
      <c r="F21" s="19">
        <v>15</v>
      </c>
      <c r="G21" s="19">
        <v>15</v>
      </c>
      <c r="H21" s="19">
        <v>15</v>
      </c>
      <c r="I21" s="19">
        <v>15</v>
      </c>
      <c r="J21" s="19">
        <v>5</v>
      </c>
      <c r="K21" s="19">
        <v>5</v>
      </c>
      <c r="L21" s="19">
        <v>5</v>
      </c>
      <c r="M21" s="30">
        <v>12.03</v>
      </c>
      <c r="N21" s="33">
        <v>3.8</v>
      </c>
      <c r="O21" s="30">
        <f t="shared" si="0"/>
        <v>90.83</v>
      </c>
      <c r="P21" s="34" t="s">
        <v>63</v>
      </c>
      <c r="Q21" s="35"/>
    </row>
    <row r="22" s="1" customFormat="1" ht="25" customHeight="1" spans="1:17">
      <c r="A22" s="18">
        <f>RANK(O22,$O$4:$O$131,0)</f>
        <v>19</v>
      </c>
      <c r="B22" s="18"/>
      <c r="C22" s="18"/>
      <c r="D22" s="18" t="s">
        <v>64</v>
      </c>
      <c r="E22" s="18" t="s">
        <v>65</v>
      </c>
      <c r="F22" s="19">
        <v>15</v>
      </c>
      <c r="G22" s="19">
        <v>15</v>
      </c>
      <c r="H22" s="19">
        <v>15</v>
      </c>
      <c r="I22" s="19">
        <v>15</v>
      </c>
      <c r="J22" s="19">
        <v>5</v>
      </c>
      <c r="K22" s="19">
        <v>5</v>
      </c>
      <c r="L22" s="19">
        <v>5</v>
      </c>
      <c r="M22" s="30">
        <v>13.5791076388889</v>
      </c>
      <c r="N22" s="19">
        <v>2.2</v>
      </c>
      <c r="O22" s="30">
        <f t="shared" si="0"/>
        <v>90.7791076388889</v>
      </c>
      <c r="P22" s="31" t="s">
        <v>66</v>
      </c>
      <c r="Q22" s="36"/>
    </row>
    <row r="23" s="1" customFormat="1" ht="25" customHeight="1" spans="1:17">
      <c r="A23" s="18">
        <v>19</v>
      </c>
      <c r="B23" s="18" t="s">
        <v>30</v>
      </c>
      <c r="C23" s="18">
        <v>270</v>
      </c>
      <c r="D23" s="18" t="s">
        <v>67</v>
      </c>
      <c r="E23" s="18" t="s">
        <v>68</v>
      </c>
      <c r="F23" s="19">
        <v>15</v>
      </c>
      <c r="G23" s="19">
        <v>15</v>
      </c>
      <c r="H23" s="19">
        <v>15</v>
      </c>
      <c r="I23" s="19">
        <v>15</v>
      </c>
      <c r="J23" s="19">
        <v>5</v>
      </c>
      <c r="K23" s="19">
        <v>5</v>
      </c>
      <c r="L23" s="19">
        <v>5</v>
      </c>
      <c r="M23" s="30">
        <v>13.1782604166667</v>
      </c>
      <c r="N23" s="19">
        <v>2.6</v>
      </c>
      <c r="O23" s="30">
        <f t="shared" si="0"/>
        <v>90.7782604166667</v>
      </c>
      <c r="P23" s="31" t="s">
        <v>69</v>
      </c>
      <c r="Q23" s="35"/>
    </row>
    <row r="24" s="1" customFormat="1" ht="25" customHeight="1" spans="1:17">
      <c r="A24" s="18">
        <f>RANK(O24,$O$4:$O$131,0)</f>
        <v>21</v>
      </c>
      <c r="B24" s="18"/>
      <c r="C24" s="18"/>
      <c r="D24" s="18" t="s">
        <v>70</v>
      </c>
      <c r="E24" s="18" t="s">
        <v>19</v>
      </c>
      <c r="F24" s="19">
        <v>15</v>
      </c>
      <c r="G24" s="19">
        <v>15</v>
      </c>
      <c r="H24" s="19">
        <v>15</v>
      </c>
      <c r="I24" s="19">
        <v>15</v>
      </c>
      <c r="J24" s="19">
        <v>5</v>
      </c>
      <c r="K24" s="19">
        <v>5</v>
      </c>
      <c r="L24" s="19">
        <v>5</v>
      </c>
      <c r="M24" s="30">
        <v>12.03</v>
      </c>
      <c r="N24" s="19">
        <v>3.7</v>
      </c>
      <c r="O24" s="30">
        <f t="shared" si="0"/>
        <v>90.73</v>
      </c>
      <c r="P24" s="31" t="s">
        <v>71</v>
      </c>
      <c r="Q24" s="35"/>
    </row>
    <row r="25" s="1" customFormat="1" ht="25" customHeight="1" spans="1:17">
      <c r="A25" s="18">
        <f>RANK(O25,$O$4:$O$131,0)</f>
        <v>22</v>
      </c>
      <c r="B25" s="18"/>
      <c r="C25" s="18"/>
      <c r="D25" s="18" t="s">
        <v>72</v>
      </c>
      <c r="E25" s="18" t="s">
        <v>68</v>
      </c>
      <c r="F25" s="19">
        <v>15</v>
      </c>
      <c r="G25" s="19">
        <v>15</v>
      </c>
      <c r="H25" s="19">
        <v>15</v>
      </c>
      <c r="I25" s="19">
        <v>15</v>
      </c>
      <c r="J25" s="19">
        <v>5</v>
      </c>
      <c r="K25" s="19">
        <v>5</v>
      </c>
      <c r="L25" s="19">
        <v>5</v>
      </c>
      <c r="M25" s="30">
        <v>13.1782604166667</v>
      </c>
      <c r="N25" s="19">
        <v>2.5</v>
      </c>
      <c r="O25" s="30">
        <f t="shared" si="0"/>
        <v>90.6782604166667</v>
      </c>
      <c r="P25" s="31" t="s">
        <v>73</v>
      </c>
      <c r="Q25" s="36"/>
    </row>
    <row r="26" s="1" customFormat="1" ht="25" customHeight="1" spans="1:17">
      <c r="A26" s="18">
        <f>RANK(O26,$O$4:$O$131,0)</f>
        <v>23</v>
      </c>
      <c r="B26" s="18" t="s">
        <v>30</v>
      </c>
      <c r="C26" s="18">
        <v>270</v>
      </c>
      <c r="D26" s="18" t="s">
        <v>74</v>
      </c>
      <c r="E26" s="18" t="s">
        <v>49</v>
      </c>
      <c r="F26" s="19">
        <v>15</v>
      </c>
      <c r="G26" s="19">
        <v>15</v>
      </c>
      <c r="H26" s="19">
        <v>15</v>
      </c>
      <c r="I26" s="19">
        <v>15</v>
      </c>
      <c r="J26" s="19">
        <v>5</v>
      </c>
      <c r="K26" s="19">
        <v>5</v>
      </c>
      <c r="L26" s="19">
        <v>5</v>
      </c>
      <c r="M26" s="30">
        <v>12.79</v>
      </c>
      <c r="N26" s="19">
        <v>2.85</v>
      </c>
      <c r="O26" s="30">
        <f t="shared" si="0"/>
        <v>90.64</v>
      </c>
      <c r="P26" s="32" t="s">
        <v>75</v>
      </c>
      <c r="Q26" s="35"/>
    </row>
    <row r="27" s="1" customFormat="1" ht="25" customHeight="1" spans="1:17">
      <c r="A27" s="18">
        <f>RANK(O27,$O$4:$O$131,0)</f>
        <v>24</v>
      </c>
      <c r="B27" s="18" t="s">
        <v>30</v>
      </c>
      <c r="C27" s="18">
        <v>270</v>
      </c>
      <c r="D27" s="18" t="s">
        <v>76</v>
      </c>
      <c r="E27" s="18" t="s">
        <v>25</v>
      </c>
      <c r="F27" s="19">
        <v>15</v>
      </c>
      <c r="G27" s="19">
        <v>15</v>
      </c>
      <c r="H27" s="19">
        <v>15</v>
      </c>
      <c r="I27" s="19">
        <v>15</v>
      </c>
      <c r="J27" s="19">
        <v>5</v>
      </c>
      <c r="K27" s="19">
        <v>5</v>
      </c>
      <c r="L27" s="19">
        <v>5</v>
      </c>
      <c r="M27" s="30">
        <v>12.12</v>
      </c>
      <c r="N27" s="19">
        <v>3.5</v>
      </c>
      <c r="O27" s="30">
        <f t="shared" si="0"/>
        <v>90.62</v>
      </c>
      <c r="P27" s="31" t="s">
        <v>77</v>
      </c>
      <c r="Q27" s="35"/>
    </row>
    <row r="28" s="1" customFormat="1" ht="25" customHeight="1" spans="1:17">
      <c r="A28" s="18">
        <f>RANK(O28,$O$4:$O$131,0)</f>
        <v>24</v>
      </c>
      <c r="B28" s="18"/>
      <c r="C28" s="18"/>
      <c r="D28" s="18" t="s">
        <v>78</v>
      </c>
      <c r="E28" s="18" t="s">
        <v>25</v>
      </c>
      <c r="F28" s="19">
        <v>15</v>
      </c>
      <c r="G28" s="19">
        <v>15</v>
      </c>
      <c r="H28" s="19">
        <v>15</v>
      </c>
      <c r="I28" s="19">
        <v>15</v>
      </c>
      <c r="J28" s="19">
        <v>5</v>
      </c>
      <c r="K28" s="19">
        <v>5</v>
      </c>
      <c r="L28" s="19">
        <v>5</v>
      </c>
      <c r="M28" s="30">
        <v>12.12</v>
      </c>
      <c r="N28" s="19">
        <v>3.5</v>
      </c>
      <c r="O28" s="30">
        <f t="shared" si="0"/>
        <v>90.62</v>
      </c>
      <c r="P28" s="31" t="s">
        <v>79</v>
      </c>
      <c r="Q28" s="35"/>
    </row>
    <row r="29" s="1" customFormat="1" ht="25" customHeight="1" spans="1:17">
      <c r="A29" s="18">
        <f>RANK(O29,$O$4:$O$131,0)</f>
        <v>24</v>
      </c>
      <c r="B29" s="18"/>
      <c r="C29" s="18"/>
      <c r="D29" s="18" t="s">
        <v>80</v>
      </c>
      <c r="E29" s="18" t="s">
        <v>25</v>
      </c>
      <c r="F29" s="19">
        <v>15</v>
      </c>
      <c r="G29" s="19">
        <v>15</v>
      </c>
      <c r="H29" s="19">
        <v>15</v>
      </c>
      <c r="I29" s="19">
        <v>15</v>
      </c>
      <c r="J29" s="19">
        <v>5</v>
      </c>
      <c r="K29" s="19">
        <v>5</v>
      </c>
      <c r="L29" s="19">
        <v>5</v>
      </c>
      <c r="M29" s="30">
        <v>12.12</v>
      </c>
      <c r="N29" s="19">
        <v>3.5</v>
      </c>
      <c r="O29" s="30">
        <f t="shared" si="0"/>
        <v>90.62</v>
      </c>
      <c r="P29" s="31" t="s">
        <v>77</v>
      </c>
      <c r="Q29" s="35"/>
    </row>
    <row r="30" s="1" customFormat="1" ht="25" customHeight="1" spans="1:17">
      <c r="A30" s="18">
        <f>RANK(O30,$O$4:$O$131,0)</f>
        <v>24</v>
      </c>
      <c r="B30" s="18"/>
      <c r="C30" s="18"/>
      <c r="D30" s="18" t="s">
        <v>81</v>
      </c>
      <c r="E30" s="18" t="s">
        <v>42</v>
      </c>
      <c r="F30" s="19">
        <v>15</v>
      </c>
      <c r="G30" s="19">
        <v>15</v>
      </c>
      <c r="H30" s="19">
        <v>15</v>
      </c>
      <c r="I30" s="19">
        <v>15</v>
      </c>
      <c r="J30" s="19">
        <v>5</v>
      </c>
      <c r="K30" s="19">
        <v>5</v>
      </c>
      <c r="L30" s="19">
        <v>5</v>
      </c>
      <c r="M30" s="30">
        <v>12.37</v>
      </c>
      <c r="N30" s="19">
        <v>3.25</v>
      </c>
      <c r="O30" s="30">
        <f t="shared" si="0"/>
        <v>90.62</v>
      </c>
      <c r="P30" s="31" t="s">
        <v>82</v>
      </c>
      <c r="Q30" s="36"/>
    </row>
    <row r="31" s="1" customFormat="1" ht="25" customHeight="1" spans="1:17">
      <c r="A31" s="18">
        <f>RANK(O31,$O$4:$O$131,0)</f>
        <v>28</v>
      </c>
      <c r="B31" s="18"/>
      <c r="C31" s="18"/>
      <c r="D31" s="18" t="s">
        <v>83</v>
      </c>
      <c r="E31" s="18" t="s">
        <v>65</v>
      </c>
      <c r="F31" s="19">
        <v>15</v>
      </c>
      <c r="G31" s="19">
        <v>15</v>
      </c>
      <c r="H31" s="19">
        <v>15</v>
      </c>
      <c r="I31" s="19">
        <v>15</v>
      </c>
      <c r="J31" s="19">
        <v>5</v>
      </c>
      <c r="K31" s="19">
        <v>5</v>
      </c>
      <c r="L31" s="19">
        <v>5</v>
      </c>
      <c r="M31" s="30">
        <v>13.5791076388889</v>
      </c>
      <c r="N31" s="19">
        <v>2</v>
      </c>
      <c r="O31" s="30">
        <f t="shared" si="0"/>
        <v>90.5791076388889</v>
      </c>
      <c r="P31" s="31" t="s">
        <v>84</v>
      </c>
      <c r="Q31" s="35"/>
    </row>
    <row r="32" s="1" customFormat="1" ht="25" customHeight="1" spans="1:17">
      <c r="A32" s="18">
        <f>RANK(O32,$O$4:$O$131,0)</f>
        <v>29</v>
      </c>
      <c r="B32" s="18"/>
      <c r="C32" s="18"/>
      <c r="D32" s="18" t="s">
        <v>85</v>
      </c>
      <c r="E32" s="18" t="s">
        <v>86</v>
      </c>
      <c r="F32" s="19">
        <v>15</v>
      </c>
      <c r="G32" s="19">
        <v>15</v>
      </c>
      <c r="H32" s="19">
        <v>15</v>
      </c>
      <c r="I32" s="19">
        <v>15</v>
      </c>
      <c r="J32" s="19">
        <v>5</v>
      </c>
      <c r="K32" s="19">
        <v>5</v>
      </c>
      <c r="L32" s="19">
        <v>5</v>
      </c>
      <c r="M32" s="30">
        <v>13.4237118055556</v>
      </c>
      <c r="N32" s="19">
        <v>2.15</v>
      </c>
      <c r="O32" s="30">
        <f t="shared" si="0"/>
        <v>90.5737118055556</v>
      </c>
      <c r="P32" s="31" t="s">
        <v>87</v>
      </c>
      <c r="Q32" s="35">
        <v>5.5</v>
      </c>
    </row>
    <row r="33" s="1" customFormat="1" ht="25" customHeight="1" spans="1:17">
      <c r="A33" s="18">
        <f>RANK(O33,$O$4:$O$131,0)</f>
        <v>30</v>
      </c>
      <c r="B33" s="18"/>
      <c r="C33" s="18"/>
      <c r="D33" s="18" t="s">
        <v>88</v>
      </c>
      <c r="E33" s="18" t="s">
        <v>49</v>
      </c>
      <c r="F33" s="19">
        <v>15</v>
      </c>
      <c r="G33" s="19">
        <v>15</v>
      </c>
      <c r="H33" s="19">
        <v>15</v>
      </c>
      <c r="I33" s="19">
        <v>15</v>
      </c>
      <c r="J33" s="19">
        <v>5</v>
      </c>
      <c r="K33" s="19">
        <v>5</v>
      </c>
      <c r="L33" s="19">
        <v>5</v>
      </c>
      <c r="M33" s="30">
        <v>12.79</v>
      </c>
      <c r="N33" s="19">
        <v>2.75</v>
      </c>
      <c r="O33" s="30">
        <f t="shared" si="0"/>
        <v>90.54</v>
      </c>
      <c r="P33" s="32" t="s">
        <v>89</v>
      </c>
      <c r="Q33" s="35"/>
    </row>
    <row r="34" s="1" customFormat="1" ht="25" customHeight="1" spans="1:17">
      <c r="A34" s="18">
        <f>RANK(O34,$O$4:$O$131,0)</f>
        <v>31</v>
      </c>
      <c r="B34" s="18"/>
      <c r="C34" s="18"/>
      <c r="D34" s="18" t="s">
        <v>90</v>
      </c>
      <c r="E34" s="18" t="s">
        <v>19</v>
      </c>
      <c r="F34" s="19">
        <v>15</v>
      </c>
      <c r="G34" s="19">
        <v>15</v>
      </c>
      <c r="H34" s="19">
        <v>15</v>
      </c>
      <c r="I34" s="19">
        <v>15</v>
      </c>
      <c r="J34" s="19">
        <v>5</v>
      </c>
      <c r="K34" s="19">
        <v>5</v>
      </c>
      <c r="L34" s="19">
        <v>5</v>
      </c>
      <c r="M34" s="30">
        <v>12.03</v>
      </c>
      <c r="N34" s="19">
        <v>3.5</v>
      </c>
      <c r="O34" s="30">
        <f t="shared" si="0"/>
        <v>90.53</v>
      </c>
      <c r="P34" s="31" t="s">
        <v>91</v>
      </c>
      <c r="Q34" s="35"/>
    </row>
    <row r="35" s="1" customFormat="1" ht="25" customHeight="1" spans="1:17">
      <c r="A35" s="18">
        <f>RANK(O35,$O$4:$O$131,0)</f>
        <v>32</v>
      </c>
      <c r="B35" s="18"/>
      <c r="C35" s="18"/>
      <c r="D35" s="18" t="s">
        <v>92</v>
      </c>
      <c r="E35" s="18" t="s">
        <v>93</v>
      </c>
      <c r="F35" s="19">
        <v>15</v>
      </c>
      <c r="G35" s="19">
        <v>15</v>
      </c>
      <c r="H35" s="19">
        <v>15</v>
      </c>
      <c r="I35" s="19">
        <v>15</v>
      </c>
      <c r="J35" s="19">
        <v>5</v>
      </c>
      <c r="K35" s="19">
        <v>5</v>
      </c>
      <c r="L35" s="19">
        <v>5</v>
      </c>
      <c r="M35" s="30">
        <v>12.699611654384</v>
      </c>
      <c r="N35" s="19">
        <v>2.8</v>
      </c>
      <c r="O35" s="30">
        <f t="shared" si="0"/>
        <v>90.499611654384</v>
      </c>
      <c r="P35" s="31" t="s">
        <v>94</v>
      </c>
      <c r="Q35" s="35"/>
    </row>
    <row r="36" s="1" customFormat="1" ht="25" customHeight="1" spans="1:17">
      <c r="A36" s="18">
        <f>RANK(O36,$O$4:$O$131,0)</f>
        <v>33</v>
      </c>
      <c r="B36" s="18"/>
      <c r="C36" s="18"/>
      <c r="D36" s="18" t="s">
        <v>95</v>
      </c>
      <c r="E36" s="18" t="s">
        <v>22</v>
      </c>
      <c r="F36" s="19">
        <v>15</v>
      </c>
      <c r="G36" s="19">
        <v>15</v>
      </c>
      <c r="H36" s="19">
        <v>15</v>
      </c>
      <c r="I36" s="19">
        <v>15</v>
      </c>
      <c r="J36" s="19">
        <v>5</v>
      </c>
      <c r="K36" s="19">
        <v>5</v>
      </c>
      <c r="L36" s="19">
        <v>5</v>
      </c>
      <c r="M36" s="30">
        <v>13.3860347222222</v>
      </c>
      <c r="N36" s="19">
        <v>2.1</v>
      </c>
      <c r="O36" s="30">
        <f t="shared" si="0"/>
        <v>90.4860347222222</v>
      </c>
      <c r="P36" s="31" t="s">
        <v>96</v>
      </c>
      <c r="Q36" s="35"/>
    </row>
    <row r="37" s="1" customFormat="1" ht="25" customHeight="1" spans="1:17">
      <c r="A37" s="18">
        <f>RANK(O37,$O$4:$O$131,0)</f>
        <v>34</v>
      </c>
      <c r="B37" s="18"/>
      <c r="C37" s="18"/>
      <c r="D37" s="18" t="s">
        <v>97</v>
      </c>
      <c r="E37" s="18" t="s">
        <v>19</v>
      </c>
      <c r="F37" s="19">
        <v>15</v>
      </c>
      <c r="G37" s="19">
        <v>15</v>
      </c>
      <c r="H37" s="19">
        <v>15</v>
      </c>
      <c r="I37" s="19">
        <v>15</v>
      </c>
      <c r="J37" s="19">
        <v>5</v>
      </c>
      <c r="K37" s="19">
        <v>5</v>
      </c>
      <c r="L37" s="19">
        <v>5</v>
      </c>
      <c r="M37" s="30">
        <v>12.03</v>
      </c>
      <c r="N37" s="19">
        <v>3.45</v>
      </c>
      <c r="O37" s="30">
        <f t="shared" si="0"/>
        <v>90.48</v>
      </c>
      <c r="P37" s="31" t="s">
        <v>98</v>
      </c>
      <c r="Q37" s="36"/>
    </row>
    <row r="38" s="1" customFormat="1" ht="36" spans="1:17">
      <c r="A38" s="18">
        <f>RANK(O38,$O$4:$O$131,0)</f>
        <v>35</v>
      </c>
      <c r="B38" s="18"/>
      <c r="C38" s="18"/>
      <c r="D38" s="18" t="s">
        <v>99</v>
      </c>
      <c r="E38" s="18" t="s">
        <v>25</v>
      </c>
      <c r="F38" s="19">
        <v>15</v>
      </c>
      <c r="G38" s="19">
        <v>15</v>
      </c>
      <c r="H38" s="19">
        <v>15</v>
      </c>
      <c r="I38" s="19">
        <v>15</v>
      </c>
      <c r="J38" s="19">
        <v>5</v>
      </c>
      <c r="K38" s="19">
        <v>5</v>
      </c>
      <c r="L38" s="19">
        <v>5</v>
      </c>
      <c r="M38" s="30">
        <v>12.12</v>
      </c>
      <c r="N38" s="19">
        <v>3.3</v>
      </c>
      <c r="O38" s="30">
        <f t="shared" si="0"/>
        <v>90.42</v>
      </c>
      <c r="P38" s="31" t="s">
        <v>100</v>
      </c>
      <c r="Q38" s="35"/>
    </row>
    <row r="39" s="1" customFormat="1" ht="25" customHeight="1" spans="1:17">
      <c r="A39" s="18">
        <f>RANK(O39,$O$4:$O$131,0)</f>
        <v>36</v>
      </c>
      <c r="B39" s="18"/>
      <c r="C39" s="18"/>
      <c r="D39" s="18" t="s">
        <v>101</v>
      </c>
      <c r="E39" s="18" t="s">
        <v>102</v>
      </c>
      <c r="F39" s="19">
        <v>15</v>
      </c>
      <c r="G39" s="19">
        <v>15</v>
      </c>
      <c r="H39" s="19">
        <v>15</v>
      </c>
      <c r="I39" s="19">
        <v>15</v>
      </c>
      <c r="J39" s="19">
        <v>5</v>
      </c>
      <c r="K39" s="19">
        <v>5</v>
      </c>
      <c r="L39" s="19">
        <v>5</v>
      </c>
      <c r="M39" s="30">
        <v>12.2</v>
      </c>
      <c r="N39" s="19">
        <v>3.2</v>
      </c>
      <c r="O39" s="30">
        <f t="shared" si="0"/>
        <v>90.4</v>
      </c>
      <c r="P39" s="31" t="s">
        <v>103</v>
      </c>
      <c r="Q39" s="36">
        <v>4</v>
      </c>
    </row>
    <row r="40" s="1" customFormat="1" ht="25" customHeight="1" spans="1:17">
      <c r="A40" s="18">
        <f>RANK(O40,$O$4:$O$131,0)</f>
        <v>37</v>
      </c>
      <c r="B40" s="18"/>
      <c r="C40" s="18"/>
      <c r="D40" s="18" t="s">
        <v>104</v>
      </c>
      <c r="E40" s="18" t="s">
        <v>49</v>
      </c>
      <c r="F40" s="19">
        <v>15</v>
      </c>
      <c r="G40" s="19">
        <v>15</v>
      </c>
      <c r="H40" s="19">
        <v>15</v>
      </c>
      <c r="I40" s="19">
        <v>15</v>
      </c>
      <c r="J40" s="19">
        <v>5</v>
      </c>
      <c r="K40" s="19">
        <v>5</v>
      </c>
      <c r="L40" s="19">
        <v>5</v>
      </c>
      <c r="M40" s="30">
        <v>12.79</v>
      </c>
      <c r="N40" s="19">
        <v>2.5</v>
      </c>
      <c r="O40" s="30">
        <f t="shared" si="0"/>
        <v>90.29</v>
      </c>
      <c r="P40" s="32" t="s">
        <v>105</v>
      </c>
      <c r="Q40" s="35"/>
    </row>
    <row r="41" s="1" customFormat="1" ht="25" customHeight="1" spans="1:17">
      <c r="A41" s="18">
        <f>RANK(O41,$O$4:$O$131,0)</f>
        <v>37</v>
      </c>
      <c r="B41" s="18"/>
      <c r="C41" s="18"/>
      <c r="D41" s="18" t="s">
        <v>106</v>
      </c>
      <c r="E41" s="18" t="s">
        <v>49</v>
      </c>
      <c r="F41" s="19">
        <v>15</v>
      </c>
      <c r="G41" s="19">
        <v>15</v>
      </c>
      <c r="H41" s="19">
        <v>15</v>
      </c>
      <c r="I41" s="19">
        <v>15</v>
      </c>
      <c r="J41" s="19">
        <v>5</v>
      </c>
      <c r="K41" s="19">
        <v>5</v>
      </c>
      <c r="L41" s="19">
        <v>5</v>
      </c>
      <c r="M41" s="30">
        <v>12.79</v>
      </c>
      <c r="N41" s="19">
        <v>2.5</v>
      </c>
      <c r="O41" s="30">
        <f t="shared" si="0"/>
        <v>90.29</v>
      </c>
      <c r="P41" s="32" t="s">
        <v>105</v>
      </c>
      <c r="Q41" s="35"/>
    </row>
    <row r="42" s="1" customFormat="1" ht="25" customHeight="1" spans="1:17">
      <c r="A42" s="18">
        <f>RANK(O42,$O$4:$O$131,0)</f>
        <v>39</v>
      </c>
      <c r="B42" s="18" t="s">
        <v>33</v>
      </c>
      <c r="C42" s="18"/>
      <c r="D42" s="18" t="s">
        <v>107</v>
      </c>
      <c r="E42" s="18" t="s">
        <v>58</v>
      </c>
      <c r="F42" s="19">
        <v>15</v>
      </c>
      <c r="G42" s="19">
        <v>15</v>
      </c>
      <c r="H42" s="19">
        <v>15</v>
      </c>
      <c r="I42" s="19">
        <v>15</v>
      </c>
      <c r="J42" s="19">
        <v>5</v>
      </c>
      <c r="K42" s="19">
        <v>5</v>
      </c>
      <c r="L42" s="19">
        <v>5</v>
      </c>
      <c r="M42" s="30">
        <v>13.2705694444444</v>
      </c>
      <c r="N42" s="19">
        <v>2</v>
      </c>
      <c r="O42" s="30">
        <f t="shared" si="0"/>
        <v>90.2705694444444</v>
      </c>
      <c r="P42" s="31" t="s">
        <v>108</v>
      </c>
      <c r="Q42" s="35"/>
    </row>
    <row r="43" s="1" customFormat="1" ht="25" customHeight="1" spans="1:17">
      <c r="A43" s="18">
        <f>RANK(O43,$O$4:$O$131,0)</f>
        <v>40</v>
      </c>
      <c r="B43" s="18" t="s">
        <v>30</v>
      </c>
      <c r="C43" s="18">
        <v>270</v>
      </c>
      <c r="D43" s="18" t="s">
        <v>109</v>
      </c>
      <c r="E43" s="18" t="s">
        <v>49</v>
      </c>
      <c r="F43" s="19">
        <v>15</v>
      </c>
      <c r="G43" s="19">
        <v>15</v>
      </c>
      <c r="H43" s="19">
        <v>15</v>
      </c>
      <c r="I43" s="19">
        <v>15</v>
      </c>
      <c r="J43" s="19">
        <v>5</v>
      </c>
      <c r="K43" s="19">
        <v>5</v>
      </c>
      <c r="L43" s="19">
        <v>5</v>
      </c>
      <c r="M43" s="30">
        <v>12.79</v>
      </c>
      <c r="N43" s="19">
        <v>2.45</v>
      </c>
      <c r="O43" s="30">
        <f t="shared" si="0"/>
        <v>90.24</v>
      </c>
      <c r="P43" s="32" t="s">
        <v>110</v>
      </c>
      <c r="Q43" s="35"/>
    </row>
    <row r="44" s="1" customFormat="1" ht="25" customHeight="1" spans="1:17">
      <c r="A44" s="18">
        <f>RANK(O44,$O$4:$O$131,0)</f>
        <v>41</v>
      </c>
      <c r="B44" s="18"/>
      <c r="C44" s="18"/>
      <c r="D44" s="18" t="s">
        <v>111</v>
      </c>
      <c r="E44" s="18" t="s">
        <v>93</v>
      </c>
      <c r="F44" s="19">
        <v>15</v>
      </c>
      <c r="G44" s="19">
        <v>15</v>
      </c>
      <c r="H44" s="19">
        <v>15</v>
      </c>
      <c r="I44" s="19">
        <v>15</v>
      </c>
      <c r="J44" s="19">
        <v>5</v>
      </c>
      <c r="K44" s="19">
        <v>5</v>
      </c>
      <c r="L44" s="19">
        <v>5</v>
      </c>
      <c r="M44" s="30">
        <v>12.699611654384</v>
      </c>
      <c r="N44" s="19">
        <v>2.5</v>
      </c>
      <c r="O44" s="30">
        <f t="shared" si="0"/>
        <v>90.199611654384</v>
      </c>
      <c r="P44" s="31" t="s">
        <v>112</v>
      </c>
      <c r="Q44" s="36">
        <v>7</v>
      </c>
    </row>
    <row r="45" s="1" customFormat="1" ht="25" customHeight="1" spans="1:17">
      <c r="A45" s="18">
        <f>RANK(O45,$O$4:$O$131,0)</f>
        <v>42</v>
      </c>
      <c r="B45" s="18"/>
      <c r="C45" s="18"/>
      <c r="D45" s="18" t="s">
        <v>113</v>
      </c>
      <c r="E45" s="18" t="s">
        <v>25</v>
      </c>
      <c r="F45" s="19">
        <v>15</v>
      </c>
      <c r="G45" s="19">
        <v>15</v>
      </c>
      <c r="H45" s="19">
        <v>15</v>
      </c>
      <c r="I45" s="19">
        <v>15</v>
      </c>
      <c r="J45" s="19">
        <v>5</v>
      </c>
      <c r="K45" s="19">
        <v>5</v>
      </c>
      <c r="L45" s="19">
        <v>5</v>
      </c>
      <c r="M45" s="30">
        <v>12.12</v>
      </c>
      <c r="N45" s="19">
        <v>3</v>
      </c>
      <c r="O45" s="30">
        <f t="shared" si="0"/>
        <v>90.12</v>
      </c>
      <c r="P45" s="31" t="s">
        <v>114</v>
      </c>
      <c r="Q45" s="35"/>
    </row>
    <row r="46" s="1" customFormat="1" ht="25" customHeight="1" spans="1:17">
      <c r="A46" s="18">
        <f>RANK(O46,$O$4:$O$131,0)</f>
        <v>42</v>
      </c>
      <c r="B46" s="18"/>
      <c r="C46" s="18"/>
      <c r="D46" s="18" t="s">
        <v>115</v>
      </c>
      <c r="E46" s="18" t="s">
        <v>42</v>
      </c>
      <c r="F46" s="19">
        <v>15</v>
      </c>
      <c r="G46" s="19">
        <v>15</v>
      </c>
      <c r="H46" s="19">
        <v>15</v>
      </c>
      <c r="I46" s="19">
        <v>15</v>
      </c>
      <c r="J46" s="19">
        <v>5</v>
      </c>
      <c r="K46" s="19">
        <v>5</v>
      </c>
      <c r="L46" s="19">
        <v>5</v>
      </c>
      <c r="M46" s="30">
        <v>12.37</v>
      </c>
      <c r="N46" s="19">
        <v>2.75</v>
      </c>
      <c r="O46" s="30">
        <f t="shared" si="0"/>
        <v>90.12</v>
      </c>
      <c r="P46" s="31" t="s">
        <v>116</v>
      </c>
      <c r="Q46" s="35"/>
    </row>
    <row r="47" s="1" customFormat="1" ht="25" customHeight="1" spans="1:17">
      <c r="A47" s="18">
        <f>RANK(O47,$O$4:$O$131,0)</f>
        <v>44</v>
      </c>
      <c r="B47" s="18"/>
      <c r="C47" s="18"/>
      <c r="D47" s="18" t="s">
        <v>117</v>
      </c>
      <c r="E47" s="18" t="s">
        <v>118</v>
      </c>
      <c r="F47" s="19">
        <v>15</v>
      </c>
      <c r="G47" s="19">
        <v>15</v>
      </c>
      <c r="H47" s="19">
        <v>15</v>
      </c>
      <c r="I47" s="19">
        <v>15</v>
      </c>
      <c r="J47" s="19">
        <v>5</v>
      </c>
      <c r="K47" s="19">
        <v>5</v>
      </c>
      <c r="L47" s="19">
        <v>5</v>
      </c>
      <c r="M47" s="30">
        <v>12.3595357142857</v>
      </c>
      <c r="N47" s="19">
        <v>2.75</v>
      </c>
      <c r="O47" s="30">
        <f t="shared" si="0"/>
        <v>90.1095357142857</v>
      </c>
      <c r="P47" s="31" t="s">
        <v>119</v>
      </c>
      <c r="Q47" s="35"/>
    </row>
    <row r="48" s="1" customFormat="1" ht="25" customHeight="1" spans="1:17">
      <c r="A48" s="18">
        <f>RANK(O48,$O$4:$O$131,0)</f>
        <v>45</v>
      </c>
      <c r="B48" s="18"/>
      <c r="C48" s="18"/>
      <c r="D48" s="18" t="s">
        <v>120</v>
      </c>
      <c r="E48" s="18" t="s">
        <v>25</v>
      </c>
      <c r="F48" s="19">
        <v>15</v>
      </c>
      <c r="G48" s="19">
        <v>15</v>
      </c>
      <c r="H48" s="19">
        <v>15</v>
      </c>
      <c r="I48" s="19">
        <v>15</v>
      </c>
      <c r="J48" s="19">
        <v>5</v>
      </c>
      <c r="K48" s="19">
        <v>5</v>
      </c>
      <c r="L48" s="19">
        <v>5</v>
      </c>
      <c r="M48" s="30">
        <v>12.12</v>
      </c>
      <c r="N48" s="19">
        <v>2.95</v>
      </c>
      <c r="O48" s="30">
        <f t="shared" si="0"/>
        <v>90.07</v>
      </c>
      <c r="P48" s="31" t="s">
        <v>121</v>
      </c>
      <c r="Q48" s="35"/>
    </row>
    <row r="49" s="1" customFormat="1" ht="25" customHeight="1" spans="1:17">
      <c r="A49" s="18">
        <f>RANK(O49,$O$4:$O$131,0)</f>
        <v>46</v>
      </c>
      <c r="B49" s="18"/>
      <c r="C49" s="18"/>
      <c r="D49" s="18" t="s">
        <v>122</v>
      </c>
      <c r="E49" s="18" t="s">
        <v>37</v>
      </c>
      <c r="F49" s="19">
        <v>15</v>
      </c>
      <c r="G49" s="19">
        <v>15</v>
      </c>
      <c r="H49" s="19">
        <v>15</v>
      </c>
      <c r="I49" s="19">
        <v>15</v>
      </c>
      <c r="J49" s="19">
        <v>5</v>
      </c>
      <c r="K49" s="19">
        <v>5</v>
      </c>
      <c r="L49" s="19">
        <v>5</v>
      </c>
      <c r="M49" s="30">
        <v>13.02</v>
      </c>
      <c r="N49" s="19">
        <v>2</v>
      </c>
      <c r="O49" s="30">
        <f t="shared" si="0"/>
        <v>90.02</v>
      </c>
      <c r="P49" s="31" t="s">
        <v>123</v>
      </c>
      <c r="Q49" s="35"/>
    </row>
    <row r="50" s="1" customFormat="1" ht="25" customHeight="1" spans="1:17">
      <c r="A50" s="18">
        <f>RANK(O50,$O$4:$O$131,0)</f>
        <v>47</v>
      </c>
      <c r="B50" s="18"/>
      <c r="C50" s="18"/>
      <c r="D50" s="18" t="s">
        <v>124</v>
      </c>
      <c r="E50" s="18" t="s">
        <v>19</v>
      </c>
      <c r="F50" s="19">
        <v>15</v>
      </c>
      <c r="G50" s="19">
        <v>15</v>
      </c>
      <c r="H50" s="19">
        <v>15</v>
      </c>
      <c r="I50" s="19">
        <v>15</v>
      </c>
      <c r="J50" s="19">
        <v>5</v>
      </c>
      <c r="K50" s="19">
        <v>5</v>
      </c>
      <c r="L50" s="19">
        <v>5</v>
      </c>
      <c r="M50" s="30">
        <v>12.03</v>
      </c>
      <c r="N50" s="19">
        <v>2.8</v>
      </c>
      <c r="O50" s="30">
        <f t="shared" si="0"/>
        <v>89.83</v>
      </c>
      <c r="P50" s="31" t="s">
        <v>125</v>
      </c>
      <c r="Q50" s="35"/>
    </row>
    <row r="51" s="1" customFormat="1" ht="25" customHeight="1" spans="1:17">
      <c r="A51" s="18">
        <f>RANK(O51,$O$4:$O$131,0)</f>
        <v>48</v>
      </c>
      <c r="B51" s="18"/>
      <c r="C51" s="18"/>
      <c r="D51" s="18" t="s">
        <v>126</v>
      </c>
      <c r="E51" s="18" t="s">
        <v>19</v>
      </c>
      <c r="F51" s="19">
        <v>15</v>
      </c>
      <c r="G51" s="19">
        <v>15</v>
      </c>
      <c r="H51" s="19">
        <v>15</v>
      </c>
      <c r="I51" s="19">
        <v>15</v>
      </c>
      <c r="J51" s="19">
        <v>5</v>
      </c>
      <c r="K51" s="19">
        <v>5</v>
      </c>
      <c r="L51" s="19">
        <v>5</v>
      </c>
      <c r="M51" s="30">
        <v>12.03</v>
      </c>
      <c r="N51" s="19">
        <v>2.7</v>
      </c>
      <c r="O51" s="30">
        <f t="shared" si="0"/>
        <v>89.73</v>
      </c>
      <c r="P51" s="31" t="s">
        <v>127</v>
      </c>
      <c r="Q51" s="36"/>
    </row>
    <row r="52" s="1" customFormat="1" ht="25" customHeight="1" spans="1:17">
      <c r="A52" s="18">
        <f>RANK(O52,$O$4:$O$131,0)</f>
        <v>49</v>
      </c>
      <c r="B52" s="18"/>
      <c r="C52" s="18"/>
      <c r="D52" s="18" t="s">
        <v>128</v>
      </c>
      <c r="E52" s="18" t="s">
        <v>58</v>
      </c>
      <c r="F52" s="19">
        <v>15</v>
      </c>
      <c r="G52" s="19">
        <v>15</v>
      </c>
      <c r="H52" s="19">
        <v>15</v>
      </c>
      <c r="I52" s="19">
        <v>15</v>
      </c>
      <c r="J52" s="19">
        <v>5</v>
      </c>
      <c r="K52" s="19">
        <v>5</v>
      </c>
      <c r="L52" s="19">
        <v>5</v>
      </c>
      <c r="M52" s="30">
        <v>13.2705694444444</v>
      </c>
      <c r="N52" s="19">
        <v>1.45</v>
      </c>
      <c r="O52" s="30">
        <f t="shared" si="0"/>
        <v>89.7205694444444</v>
      </c>
      <c r="P52" s="31" t="s">
        <v>129</v>
      </c>
      <c r="Q52" s="35"/>
    </row>
    <row r="53" s="1" customFormat="1" ht="36" spans="1:17">
      <c r="A53" s="18">
        <f>RANK(O53,$O$4:$O$131,0)</f>
        <v>50</v>
      </c>
      <c r="B53" s="18"/>
      <c r="C53" s="18"/>
      <c r="D53" s="18" t="s">
        <v>130</v>
      </c>
      <c r="E53" s="18" t="s">
        <v>68</v>
      </c>
      <c r="F53" s="19">
        <v>14</v>
      </c>
      <c r="G53" s="19">
        <v>15</v>
      </c>
      <c r="H53" s="19">
        <v>15</v>
      </c>
      <c r="I53" s="19">
        <v>15</v>
      </c>
      <c r="J53" s="19">
        <v>5</v>
      </c>
      <c r="K53" s="19">
        <v>5</v>
      </c>
      <c r="L53" s="19">
        <v>5</v>
      </c>
      <c r="M53" s="30">
        <v>13.1782604166667</v>
      </c>
      <c r="N53" s="19">
        <v>2.5</v>
      </c>
      <c r="O53" s="30">
        <f t="shared" si="0"/>
        <v>89.6782604166667</v>
      </c>
      <c r="P53" s="34" t="s">
        <v>131</v>
      </c>
      <c r="Q53" s="35"/>
    </row>
    <row r="54" s="1" customFormat="1" ht="25" customHeight="1" spans="1:17">
      <c r="A54" s="18">
        <f>RANK(O54,$O$4:$O$131,0)</f>
        <v>51</v>
      </c>
      <c r="B54" s="18"/>
      <c r="C54" s="18"/>
      <c r="D54" s="18" t="s">
        <v>132</v>
      </c>
      <c r="E54" s="18" t="s">
        <v>133</v>
      </c>
      <c r="F54" s="19">
        <v>15</v>
      </c>
      <c r="G54" s="19">
        <v>15</v>
      </c>
      <c r="H54" s="19">
        <v>15</v>
      </c>
      <c r="I54" s="19">
        <v>15</v>
      </c>
      <c r="J54" s="19">
        <v>5</v>
      </c>
      <c r="K54" s="19">
        <v>5</v>
      </c>
      <c r="L54" s="19">
        <v>5</v>
      </c>
      <c r="M54" s="30">
        <v>13.1211041666667</v>
      </c>
      <c r="N54" s="19">
        <v>1.55</v>
      </c>
      <c r="O54" s="30">
        <f t="shared" si="0"/>
        <v>89.6711041666667</v>
      </c>
      <c r="P54" s="31" t="s">
        <v>134</v>
      </c>
      <c r="Q54" s="36"/>
    </row>
    <row r="55" s="1" customFormat="1" ht="25" customHeight="1" spans="1:17">
      <c r="A55" s="18">
        <f>RANK(O55,$O$4:$O$131,0)</f>
        <v>52</v>
      </c>
      <c r="B55" s="18"/>
      <c r="C55" s="18"/>
      <c r="D55" s="18" t="s">
        <v>135</v>
      </c>
      <c r="E55" s="18" t="s">
        <v>25</v>
      </c>
      <c r="F55" s="19">
        <v>15</v>
      </c>
      <c r="G55" s="19">
        <v>15</v>
      </c>
      <c r="H55" s="19">
        <v>15</v>
      </c>
      <c r="I55" s="19">
        <v>15</v>
      </c>
      <c r="J55" s="19">
        <v>5</v>
      </c>
      <c r="K55" s="19">
        <v>5</v>
      </c>
      <c r="L55" s="19">
        <v>5</v>
      </c>
      <c r="M55" s="30">
        <v>12.12</v>
      </c>
      <c r="N55" s="19">
        <v>2.5</v>
      </c>
      <c r="O55" s="30">
        <f t="shared" si="0"/>
        <v>89.62</v>
      </c>
      <c r="P55" s="31" t="s">
        <v>136</v>
      </c>
      <c r="Q55" s="35"/>
    </row>
    <row r="56" s="1" customFormat="1" ht="25" customHeight="1" spans="1:17">
      <c r="A56" s="18">
        <f>RANK(O56,$O$4:$O$131,0)</f>
        <v>53</v>
      </c>
      <c r="B56" s="18"/>
      <c r="C56" s="18"/>
      <c r="D56" s="18" t="s">
        <v>137</v>
      </c>
      <c r="E56" s="18" t="s">
        <v>138</v>
      </c>
      <c r="F56" s="19">
        <v>15</v>
      </c>
      <c r="G56" s="19">
        <v>15</v>
      </c>
      <c r="H56" s="19">
        <v>15</v>
      </c>
      <c r="I56" s="19">
        <v>15</v>
      </c>
      <c r="J56" s="19">
        <v>5</v>
      </c>
      <c r="K56" s="19">
        <v>5</v>
      </c>
      <c r="L56" s="19">
        <v>5</v>
      </c>
      <c r="M56" s="30">
        <v>12.699611654384</v>
      </c>
      <c r="N56" s="19">
        <v>1.9</v>
      </c>
      <c r="O56" s="30">
        <f t="shared" si="0"/>
        <v>89.599611654384</v>
      </c>
      <c r="P56" s="31" t="s">
        <v>139</v>
      </c>
      <c r="Q56" s="35"/>
    </row>
    <row r="57" s="1" customFormat="1" ht="25" customHeight="1" spans="1:17">
      <c r="A57" s="18">
        <f>RANK(O57,$O$4:$O$131,0)</f>
        <v>54</v>
      </c>
      <c r="B57" s="18"/>
      <c r="C57" s="18"/>
      <c r="D57" s="18" t="s">
        <v>140</v>
      </c>
      <c r="E57" s="18" t="s">
        <v>133</v>
      </c>
      <c r="F57" s="19">
        <v>15</v>
      </c>
      <c r="G57" s="19">
        <v>15</v>
      </c>
      <c r="H57" s="19">
        <v>15</v>
      </c>
      <c r="I57" s="19">
        <v>15</v>
      </c>
      <c r="J57" s="19">
        <v>5</v>
      </c>
      <c r="K57" s="19">
        <v>5</v>
      </c>
      <c r="L57" s="19">
        <v>5</v>
      </c>
      <c r="M57" s="30">
        <v>13.1211041666667</v>
      </c>
      <c r="N57" s="19">
        <v>1.45</v>
      </c>
      <c r="O57" s="30">
        <f t="shared" si="0"/>
        <v>89.5711041666667</v>
      </c>
      <c r="P57" s="31" t="s">
        <v>141</v>
      </c>
      <c r="Q57" s="35"/>
    </row>
    <row r="58" s="1" customFormat="1" ht="25" customHeight="1" spans="1:17">
      <c r="A58" s="18">
        <f>RANK(O58,$O$4:$O$131,0)</f>
        <v>55</v>
      </c>
      <c r="B58" s="22"/>
      <c r="C58" s="22"/>
      <c r="D58" s="18" t="s">
        <v>142</v>
      </c>
      <c r="E58" s="18" t="s">
        <v>19</v>
      </c>
      <c r="F58" s="19">
        <v>15</v>
      </c>
      <c r="G58" s="19">
        <v>15</v>
      </c>
      <c r="H58" s="19">
        <v>15</v>
      </c>
      <c r="I58" s="19">
        <v>15</v>
      </c>
      <c r="J58" s="19">
        <v>5</v>
      </c>
      <c r="K58" s="19">
        <v>5</v>
      </c>
      <c r="L58" s="19">
        <v>5</v>
      </c>
      <c r="M58" s="30">
        <v>12.03</v>
      </c>
      <c r="N58" s="19">
        <v>2.5</v>
      </c>
      <c r="O58" s="30">
        <f t="shared" si="0"/>
        <v>89.53</v>
      </c>
      <c r="P58" s="31" t="s">
        <v>143</v>
      </c>
      <c r="Q58" s="36"/>
    </row>
    <row r="59" s="1" customFormat="1" ht="25" customHeight="1" spans="1:17">
      <c r="A59" s="18">
        <f>RANK(O59,$O$4:$O$131,0)</f>
        <v>56</v>
      </c>
      <c r="B59" s="18" t="s">
        <v>33</v>
      </c>
      <c r="C59" s="18">
        <v>270</v>
      </c>
      <c r="D59" s="18" t="s">
        <v>144</v>
      </c>
      <c r="E59" s="18" t="s">
        <v>19</v>
      </c>
      <c r="F59" s="19">
        <v>15</v>
      </c>
      <c r="G59" s="19">
        <v>15</v>
      </c>
      <c r="H59" s="19">
        <v>15</v>
      </c>
      <c r="I59" s="19">
        <v>15</v>
      </c>
      <c r="J59" s="19">
        <v>5</v>
      </c>
      <c r="K59" s="19">
        <v>5</v>
      </c>
      <c r="L59" s="19">
        <v>5</v>
      </c>
      <c r="M59" s="30">
        <v>12.03</v>
      </c>
      <c r="N59" s="19">
        <v>2.3</v>
      </c>
      <c r="O59" s="30">
        <f t="shared" si="0"/>
        <v>89.33</v>
      </c>
      <c r="P59" s="31" t="s">
        <v>145</v>
      </c>
      <c r="Q59" s="35"/>
    </row>
    <row r="60" s="1" customFormat="1" ht="25" customHeight="1" spans="1:17">
      <c r="A60" s="18">
        <f>RANK(O60,$O$4:$O$131,0)</f>
        <v>57</v>
      </c>
      <c r="B60" s="18"/>
      <c r="C60" s="18"/>
      <c r="D60" s="18" t="s">
        <v>146</v>
      </c>
      <c r="E60" s="18" t="s">
        <v>58</v>
      </c>
      <c r="F60" s="19">
        <v>15</v>
      </c>
      <c r="G60" s="19">
        <v>15</v>
      </c>
      <c r="H60" s="19">
        <v>15</v>
      </c>
      <c r="I60" s="19">
        <v>15</v>
      </c>
      <c r="J60" s="19">
        <v>5</v>
      </c>
      <c r="K60" s="19">
        <v>5</v>
      </c>
      <c r="L60" s="19">
        <v>5</v>
      </c>
      <c r="M60" s="30">
        <v>13.2705694444444</v>
      </c>
      <c r="N60" s="19">
        <v>1</v>
      </c>
      <c r="O60" s="30">
        <f t="shared" si="0"/>
        <v>89.2705694444444</v>
      </c>
      <c r="P60" s="31" t="s">
        <v>147</v>
      </c>
      <c r="Q60" s="35"/>
    </row>
    <row r="61" s="1" customFormat="1" ht="25" customHeight="1" spans="1:17">
      <c r="A61" s="18">
        <f>RANK(O61,$O$4:$O$131,0)</f>
        <v>57</v>
      </c>
      <c r="B61" s="18" t="s">
        <v>30</v>
      </c>
      <c r="C61" s="18">
        <v>270</v>
      </c>
      <c r="D61" s="18" t="s">
        <v>148</v>
      </c>
      <c r="E61" s="18" t="s">
        <v>58</v>
      </c>
      <c r="F61" s="19">
        <v>15</v>
      </c>
      <c r="G61" s="19">
        <v>15</v>
      </c>
      <c r="H61" s="19">
        <v>15</v>
      </c>
      <c r="I61" s="19">
        <v>15</v>
      </c>
      <c r="J61" s="19">
        <v>5</v>
      </c>
      <c r="K61" s="19">
        <v>5</v>
      </c>
      <c r="L61" s="19">
        <v>5</v>
      </c>
      <c r="M61" s="30">
        <v>13.2705694444444</v>
      </c>
      <c r="N61" s="19">
        <v>1</v>
      </c>
      <c r="O61" s="30">
        <f t="shared" si="0"/>
        <v>89.2705694444444</v>
      </c>
      <c r="P61" s="31" t="s">
        <v>149</v>
      </c>
      <c r="Q61" s="35"/>
    </row>
    <row r="62" s="1" customFormat="1" ht="25" customHeight="1" spans="1:17">
      <c r="A62" s="18">
        <f>RANK(O62,$O$4:$O$131,0)</f>
        <v>57</v>
      </c>
      <c r="B62" s="18"/>
      <c r="C62" s="18"/>
      <c r="D62" s="18" t="s">
        <v>150</v>
      </c>
      <c r="E62" s="18" t="s">
        <v>58</v>
      </c>
      <c r="F62" s="19">
        <v>15</v>
      </c>
      <c r="G62" s="19">
        <v>15</v>
      </c>
      <c r="H62" s="19">
        <v>15</v>
      </c>
      <c r="I62" s="19">
        <v>15</v>
      </c>
      <c r="J62" s="19">
        <v>5</v>
      </c>
      <c r="K62" s="19">
        <v>5</v>
      </c>
      <c r="L62" s="19">
        <v>5</v>
      </c>
      <c r="M62" s="30">
        <v>13.2705694444444</v>
      </c>
      <c r="N62" s="19">
        <v>1</v>
      </c>
      <c r="O62" s="30">
        <f t="shared" si="0"/>
        <v>89.2705694444444</v>
      </c>
      <c r="P62" s="31" t="s">
        <v>151</v>
      </c>
      <c r="Q62" s="35"/>
    </row>
    <row r="63" s="1" customFormat="1" ht="25" customHeight="1" spans="1:17">
      <c r="A63" s="18">
        <v>57</v>
      </c>
      <c r="B63" s="22"/>
      <c r="C63" s="22"/>
      <c r="D63" s="18" t="s">
        <v>152</v>
      </c>
      <c r="E63" s="18" t="s">
        <v>37</v>
      </c>
      <c r="F63" s="19">
        <v>15</v>
      </c>
      <c r="G63" s="19">
        <v>15</v>
      </c>
      <c r="H63" s="19">
        <v>15</v>
      </c>
      <c r="I63" s="19">
        <v>15</v>
      </c>
      <c r="J63" s="19">
        <v>5</v>
      </c>
      <c r="K63" s="19">
        <v>5</v>
      </c>
      <c r="L63" s="19">
        <v>5</v>
      </c>
      <c r="M63" s="30">
        <v>13.02</v>
      </c>
      <c r="N63" s="19">
        <v>1.25</v>
      </c>
      <c r="O63" s="30">
        <f t="shared" si="0"/>
        <v>89.27</v>
      </c>
      <c r="P63" s="31" t="s">
        <v>153</v>
      </c>
      <c r="Q63" s="35"/>
    </row>
    <row r="64" s="1" customFormat="1" ht="25" customHeight="1" spans="1:17">
      <c r="A64" s="18">
        <f>RANK(O64,$O$4:$O$131,0)</f>
        <v>61</v>
      </c>
      <c r="B64" s="18"/>
      <c r="C64" s="18"/>
      <c r="D64" s="18" t="s">
        <v>154</v>
      </c>
      <c r="E64" s="18" t="s">
        <v>155</v>
      </c>
      <c r="F64" s="19">
        <v>15</v>
      </c>
      <c r="G64" s="19">
        <v>15</v>
      </c>
      <c r="H64" s="19">
        <v>15</v>
      </c>
      <c r="I64" s="19">
        <v>15</v>
      </c>
      <c r="J64" s="19">
        <v>5</v>
      </c>
      <c r="K64" s="19">
        <v>5</v>
      </c>
      <c r="L64" s="19">
        <v>5</v>
      </c>
      <c r="M64" s="30">
        <v>12</v>
      </c>
      <c r="N64" s="19">
        <v>2.25</v>
      </c>
      <c r="O64" s="30">
        <f t="shared" si="0"/>
        <v>89.25</v>
      </c>
      <c r="P64" s="31" t="s">
        <v>156</v>
      </c>
      <c r="Q64" s="35"/>
    </row>
    <row r="65" s="1" customFormat="1" ht="25" customHeight="1" spans="1:17">
      <c r="A65" s="18">
        <f>RANK(O65,$O$4:$O$131,0)</f>
        <v>62</v>
      </c>
      <c r="B65" s="18" t="s">
        <v>33</v>
      </c>
      <c r="C65" s="18">
        <v>270</v>
      </c>
      <c r="D65" s="18" t="s">
        <v>157</v>
      </c>
      <c r="E65" s="18" t="s">
        <v>158</v>
      </c>
      <c r="F65" s="19">
        <v>15</v>
      </c>
      <c r="G65" s="19">
        <v>15</v>
      </c>
      <c r="H65" s="19">
        <v>15</v>
      </c>
      <c r="I65" s="19">
        <v>15</v>
      </c>
      <c r="J65" s="19">
        <v>5</v>
      </c>
      <c r="K65" s="19">
        <v>5</v>
      </c>
      <c r="L65" s="19">
        <v>5</v>
      </c>
      <c r="M65" s="30">
        <v>12.24</v>
      </c>
      <c r="N65" s="19">
        <v>2</v>
      </c>
      <c r="O65" s="30">
        <f t="shared" si="0"/>
        <v>89.24</v>
      </c>
      <c r="P65" s="31" t="s">
        <v>159</v>
      </c>
      <c r="Q65" s="35"/>
    </row>
    <row r="66" s="1" customFormat="1" ht="25" customHeight="1" spans="1:17">
      <c r="A66" s="18">
        <f>RANK(O66,$O$4:$O$131,0)</f>
        <v>63</v>
      </c>
      <c r="B66" s="18"/>
      <c r="C66" s="18"/>
      <c r="D66" s="18" t="s">
        <v>160</v>
      </c>
      <c r="E66" s="18" t="s">
        <v>19</v>
      </c>
      <c r="F66" s="19">
        <v>15</v>
      </c>
      <c r="G66" s="19">
        <v>15</v>
      </c>
      <c r="H66" s="19">
        <v>15</v>
      </c>
      <c r="I66" s="19">
        <v>15</v>
      </c>
      <c r="J66" s="19">
        <v>5</v>
      </c>
      <c r="K66" s="19">
        <v>5</v>
      </c>
      <c r="L66" s="19">
        <v>5</v>
      </c>
      <c r="M66" s="30">
        <v>12.03</v>
      </c>
      <c r="N66" s="19">
        <v>2.2</v>
      </c>
      <c r="O66" s="30">
        <f t="shared" si="0"/>
        <v>89.23</v>
      </c>
      <c r="P66" s="31" t="s">
        <v>161</v>
      </c>
      <c r="Q66" s="35"/>
    </row>
    <row r="67" s="1" customFormat="1" ht="25" customHeight="1" spans="1:17">
      <c r="A67" s="18">
        <f>RANK(O67,$O$4:$O$131,0)</f>
        <v>64</v>
      </c>
      <c r="B67" s="18"/>
      <c r="C67" s="18"/>
      <c r="D67" s="18" t="s">
        <v>162</v>
      </c>
      <c r="E67" s="18" t="s">
        <v>25</v>
      </c>
      <c r="F67" s="19">
        <v>15</v>
      </c>
      <c r="G67" s="19">
        <v>15</v>
      </c>
      <c r="H67" s="19">
        <v>15</v>
      </c>
      <c r="I67" s="19">
        <v>15</v>
      </c>
      <c r="J67" s="19">
        <v>5</v>
      </c>
      <c r="K67" s="19">
        <v>5</v>
      </c>
      <c r="L67" s="19">
        <v>5</v>
      </c>
      <c r="M67" s="30">
        <v>12.12</v>
      </c>
      <c r="N67" s="19">
        <v>2.1</v>
      </c>
      <c r="O67" s="30">
        <f t="shared" si="0"/>
        <v>89.22</v>
      </c>
      <c r="P67" s="31" t="s">
        <v>163</v>
      </c>
      <c r="Q67" s="35"/>
    </row>
    <row r="68" s="1" customFormat="1" ht="25" customHeight="1" spans="1:17">
      <c r="A68" s="18">
        <f>RANK(O68,$O$4:$O$131,0)</f>
        <v>65</v>
      </c>
      <c r="B68" s="18"/>
      <c r="C68" s="18"/>
      <c r="D68" s="18" t="s">
        <v>164</v>
      </c>
      <c r="E68" s="18" t="s">
        <v>68</v>
      </c>
      <c r="F68" s="19">
        <v>15</v>
      </c>
      <c r="G68" s="19">
        <v>15</v>
      </c>
      <c r="H68" s="19">
        <v>15</v>
      </c>
      <c r="I68" s="19">
        <v>15</v>
      </c>
      <c r="J68" s="19">
        <v>5</v>
      </c>
      <c r="K68" s="19">
        <v>5</v>
      </c>
      <c r="L68" s="19">
        <v>5</v>
      </c>
      <c r="M68" s="30">
        <v>13.1782604166667</v>
      </c>
      <c r="N68" s="19">
        <v>1</v>
      </c>
      <c r="O68" s="30">
        <f t="shared" ref="O68:O131" si="1">SUM(F68:N68)</f>
        <v>89.1782604166667</v>
      </c>
      <c r="P68" s="31" t="s">
        <v>165</v>
      </c>
      <c r="Q68" s="35"/>
    </row>
    <row r="69" s="1" customFormat="1" ht="25" customHeight="1" spans="1:17">
      <c r="A69" s="18">
        <f>RANK(O69,$O$4:$O$131,0)</f>
        <v>66</v>
      </c>
      <c r="B69" s="18" t="s">
        <v>30</v>
      </c>
      <c r="C69" s="18">
        <v>330</v>
      </c>
      <c r="D69" s="18" t="s">
        <v>166</v>
      </c>
      <c r="E69" s="18" t="s">
        <v>158</v>
      </c>
      <c r="F69" s="19">
        <v>15</v>
      </c>
      <c r="G69" s="19">
        <v>15</v>
      </c>
      <c r="H69" s="19">
        <v>15</v>
      </c>
      <c r="I69" s="19">
        <v>15</v>
      </c>
      <c r="J69" s="19">
        <v>5</v>
      </c>
      <c r="K69" s="19">
        <v>5</v>
      </c>
      <c r="L69" s="19">
        <v>5</v>
      </c>
      <c r="M69" s="30">
        <v>12.24</v>
      </c>
      <c r="N69" s="19">
        <v>1.9</v>
      </c>
      <c r="O69" s="30">
        <f t="shared" si="1"/>
        <v>89.14</v>
      </c>
      <c r="P69" s="31" t="s">
        <v>167</v>
      </c>
      <c r="Q69" s="36"/>
    </row>
    <row r="70" s="1" customFormat="1" ht="25" customHeight="1" spans="1:17">
      <c r="A70" s="18">
        <f>RANK(O70,$O$4:$O$131,0)</f>
        <v>67</v>
      </c>
      <c r="B70" s="18"/>
      <c r="C70" s="18"/>
      <c r="D70" s="18" t="s">
        <v>168</v>
      </c>
      <c r="E70" s="18" t="s">
        <v>25</v>
      </c>
      <c r="F70" s="19">
        <v>15</v>
      </c>
      <c r="G70" s="19">
        <v>15</v>
      </c>
      <c r="H70" s="19">
        <v>15</v>
      </c>
      <c r="I70" s="19">
        <v>15</v>
      </c>
      <c r="J70" s="19">
        <v>5</v>
      </c>
      <c r="K70" s="19">
        <v>5</v>
      </c>
      <c r="L70" s="19">
        <v>5</v>
      </c>
      <c r="M70" s="30">
        <v>12.12</v>
      </c>
      <c r="N70" s="19">
        <v>2</v>
      </c>
      <c r="O70" s="30">
        <f t="shared" si="1"/>
        <v>89.12</v>
      </c>
      <c r="P70" s="31" t="s">
        <v>169</v>
      </c>
      <c r="Q70" s="35"/>
    </row>
    <row r="71" s="1" customFormat="1" ht="25" customHeight="1" spans="1:17">
      <c r="A71" s="18">
        <f>RANK(O71,$O$4:$O$131,0)</f>
        <v>68</v>
      </c>
      <c r="B71" s="18"/>
      <c r="C71" s="18"/>
      <c r="D71" s="18" t="s">
        <v>170</v>
      </c>
      <c r="E71" s="18" t="s">
        <v>19</v>
      </c>
      <c r="F71" s="19">
        <v>15</v>
      </c>
      <c r="G71" s="19">
        <v>15</v>
      </c>
      <c r="H71" s="19">
        <v>15</v>
      </c>
      <c r="I71" s="19">
        <v>15</v>
      </c>
      <c r="J71" s="19">
        <v>5</v>
      </c>
      <c r="K71" s="19">
        <v>5</v>
      </c>
      <c r="L71" s="19">
        <v>5</v>
      </c>
      <c r="M71" s="30">
        <v>12.03</v>
      </c>
      <c r="N71" s="19">
        <v>2</v>
      </c>
      <c r="O71" s="30">
        <f t="shared" si="1"/>
        <v>89.03</v>
      </c>
      <c r="P71" s="31" t="s">
        <v>171</v>
      </c>
      <c r="Q71" s="36"/>
    </row>
    <row r="72" s="1" customFormat="1" ht="25" customHeight="1" spans="1:17">
      <c r="A72" s="18">
        <v>68</v>
      </c>
      <c r="B72" s="18"/>
      <c r="C72" s="18"/>
      <c r="D72" s="18" t="s">
        <v>172</v>
      </c>
      <c r="E72" s="18" t="s">
        <v>173</v>
      </c>
      <c r="F72" s="19">
        <v>15</v>
      </c>
      <c r="G72" s="19">
        <v>15</v>
      </c>
      <c r="H72" s="19">
        <v>15</v>
      </c>
      <c r="I72" s="19">
        <v>15</v>
      </c>
      <c r="J72" s="19">
        <v>5</v>
      </c>
      <c r="K72" s="19">
        <v>5</v>
      </c>
      <c r="L72" s="19">
        <v>5</v>
      </c>
      <c r="M72" s="30">
        <v>12.5256944444444</v>
      </c>
      <c r="N72" s="19">
        <v>1.5</v>
      </c>
      <c r="O72" s="30">
        <f t="shared" si="1"/>
        <v>89.0256944444444</v>
      </c>
      <c r="P72" s="31" t="s">
        <v>174</v>
      </c>
      <c r="Q72" s="36"/>
    </row>
    <row r="73" s="1" customFormat="1" ht="25" customHeight="1" spans="1:17">
      <c r="A73" s="18">
        <f>RANK(O73,$O$4:$O$131,0)</f>
        <v>70</v>
      </c>
      <c r="B73" s="18"/>
      <c r="C73" s="18"/>
      <c r="D73" s="18" t="s">
        <v>175</v>
      </c>
      <c r="E73" s="18" t="s">
        <v>158</v>
      </c>
      <c r="F73" s="19">
        <v>15</v>
      </c>
      <c r="G73" s="19">
        <v>15</v>
      </c>
      <c r="H73" s="19">
        <v>15</v>
      </c>
      <c r="I73" s="19">
        <v>15</v>
      </c>
      <c r="J73" s="19">
        <v>5</v>
      </c>
      <c r="K73" s="19">
        <v>5</v>
      </c>
      <c r="L73" s="19">
        <v>5</v>
      </c>
      <c r="M73" s="30">
        <v>12.24</v>
      </c>
      <c r="N73" s="19">
        <v>1.75</v>
      </c>
      <c r="O73" s="30">
        <f t="shared" si="1"/>
        <v>88.99</v>
      </c>
      <c r="P73" s="31" t="s">
        <v>176</v>
      </c>
      <c r="Q73" s="35"/>
    </row>
    <row r="74" s="1" customFormat="1" ht="25" customHeight="1" spans="1:17">
      <c r="A74" s="18">
        <f>RANK(O74,$O$4:$O$131,0)</f>
        <v>71</v>
      </c>
      <c r="B74" s="18"/>
      <c r="C74" s="18"/>
      <c r="D74" s="18" t="s">
        <v>177</v>
      </c>
      <c r="E74" s="18" t="s">
        <v>158</v>
      </c>
      <c r="F74" s="19">
        <v>15</v>
      </c>
      <c r="G74" s="19">
        <v>15</v>
      </c>
      <c r="H74" s="19">
        <v>15</v>
      </c>
      <c r="I74" s="19">
        <v>15</v>
      </c>
      <c r="J74" s="19">
        <v>5</v>
      </c>
      <c r="K74" s="19">
        <v>5</v>
      </c>
      <c r="L74" s="19">
        <v>5</v>
      </c>
      <c r="M74" s="30">
        <v>12.24</v>
      </c>
      <c r="N74" s="19">
        <v>1.7</v>
      </c>
      <c r="O74" s="30">
        <f t="shared" si="1"/>
        <v>88.94</v>
      </c>
      <c r="P74" s="31" t="s">
        <v>178</v>
      </c>
      <c r="Q74" s="35"/>
    </row>
    <row r="75" s="1" customFormat="1" ht="25" customHeight="1" spans="1:17">
      <c r="A75" s="18">
        <f>RANK(O75,$O$4:$O$131,0)</f>
        <v>72</v>
      </c>
      <c r="B75" s="18"/>
      <c r="C75" s="18"/>
      <c r="D75" s="18" t="s">
        <v>179</v>
      </c>
      <c r="E75" s="18" t="s">
        <v>19</v>
      </c>
      <c r="F75" s="19">
        <v>15</v>
      </c>
      <c r="G75" s="19">
        <v>15</v>
      </c>
      <c r="H75" s="19">
        <v>15</v>
      </c>
      <c r="I75" s="19">
        <v>15</v>
      </c>
      <c r="J75" s="19">
        <v>5</v>
      </c>
      <c r="K75" s="19">
        <v>5</v>
      </c>
      <c r="L75" s="19">
        <v>5</v>
      </c>
      <c r="M75" s="30">
        <v>12.03</v>
      </c>
      <c r="N75" s="19">
        <v>1.85</v>
      </c>
      <c r="O75" s="30">
        <f t="shared" si="1"/>
        <v>88.88</v>
      </c>
      <c r="P75" s="31" t="s">
        <v>180</v>
      </c>
      <c r="Q75" s="35"/>
    </row>
    <row r="76" s="1" customFormat="1" ht="25" customHeight="1" spans="1:17">
      <c r="A76" s="18">
        <f>RANK(O76,$O$4:$O$131,0)</f>
        <v>73</v>
      </c>
      <c r="B76" s="18"/>
      <c r="C76" s="18"/>
      <c r="D76" s="18" t="s">
        <v>181</v>
      </c>
      <c r="E76" s="18" t="s">
        <v>25</v>
      </c>
      <c r="F76" s="19">
        <v>15</v>
      </c>
      <c r="G76" s="19">
        <v>15</v>
      </c>
      <c r="H76" s="19">
        <v>15</v>
      </c>
      <c r="I76" s="19">
        <v>15</v>
      </c>
      <c r="J76" s="19">
        <v>5</v>
      </c>
      <c r="K76" s="19">
        <v>5</v>
      </c>
      <c r="L76" s="19">
        <v>5</v>
      </c>
      <c r="M76" s="30">
        <v>12.12</v>
      </c>
      <c r="N76" s="19">
        <v>1.75</v>
      </c>
      <c r="O76" s="30">
        <f t="shared" si="1"/>
        <v>88.87</v>
      </c>
      <c r="P76" s="31" t="s">
        <v>176</v>
      </c>
      <c r="Q76" s="35"/>
    </row>
    <row r="77" s="1" customFormat="1" ht="25" customHeight="1" spans="1:17">
      <c r="A77" s="18">
        <f>RANK(O77,$O$4:$O$131,0)</f>
        <v>74</v>
      </c>
      <c r="B77" s="18" t="s">
        <v>30</v>
      </c>
      <c r="C77" s="18">
        <v>270</v>
      </c>
      <c r="D77" s="18" t="s">
        <v>182</v>
      </c>
      <c r="E77" s="18" t="s">
        <v>183</v>
      </c>
      <c r="F77" s="19">
        <v>15</v>
      </c>
      <c r="G77" s="19">
        <v>15</v>
      </c>
      <c r="H77" s="19">
        <v>15</v>
      </c>
      <c r="I77" s="19">
        <v>15</v>
      </c>
      <c r="J77" s="19">
        <v>5</v>
      </c>
      <c r="K77" s="19">
        <v>5</v>
      </c>
      <c r="L77" s="19">
        <v>5</v>
      </c>
      <c r="M77" s="30">
        <v>12.5904513888889</v>
      </c>
      <c r="N77" s="19">
        <v>1.25</v>
      </c>
      <c r="O77" s="30">
        <f t="shared" si="1"/>
        <v>88.8404513888889</v>
      </c>
      <c r="P77" s="31" t="s">
        <v>184</v>
      </c>
      <c r="Q77" s="36"/>
    </row>
    <row r="78" s="1" customFormat="1" ht="25" customHeight="1" spans="1:17">
      <c r="A78" s="18">
        <f>RANK(O78,$O$4:$O$131,0)</f>
        <v>75</v>
      </c>
      <c r="B78" s="18"/>
      <c r="C78" s="18"/>
      <c r="D78" s="18" t="s">
        <v>185</v>
      </c>
      <c r="E78" s="18" t="s">
        <v>25</v>
      </c>
      <c r="F78" s="19">
        <v>15</v>
      </c>
      <c r="G78" s="19">
        <v>15</v>
      </c>
      <c r="H78" s="19">
        <v>15</v>
      </c>
      <c r="I78" s="19">
        <v>15</v>
      </c>
      <c r="J78" s="19">
        <v>5</v>
      </c>
      <c r="K78" s="19">
        <v>5</v>
      </c>
      <c r="L78" s="19">
        <v>5</v>
      </c>
      <c r="M78" s="30">
        <v>12.12</v>
      </c>
      <c r="N78" s="19">
        <v>1.7</v>
      </c>
      <c r="O78" s="30">
        <f t="shared" si="1"/>
        <v>88.82</v>
      </c>
      <c r="P78" s="31" t="s">
        <v>186</v>
      </c>
      <c r="Q78" s="35"/>
    </row>
    <row r="79" s="1" customFormat="1" ht="25" customHeight="1" spans="1:17">
      <c r="A79" s="18">
        <f>RANK(O79,$O$4:$O$131,0)</f>
        <v>76</v>
      </c>
      <c r="B79" s="37"/>
      <c r="C79" s="37"/>
      <c r="D79" s="18" t="s">
        <v>187</v>
      </c>
      <c r="E79" s="18" t="s">
        <v>25</v>
      </c>
      <c r="F79" s="19">
        <v>15</v>
      </c>
      <c r="G79" s="19">
        <v>15</v>
      </c>
      <c r="H79" s="19">
        <v>15</v>
      </c>
      <c r="I79" s="19">
        <v>15</v>
      </c>
      <c r="J79" s="19">
        <v>5</v>
      </c>
      <c r="K79" s="19">
        <v>5</v>
      </c>
      <c r="L79" s="19">
        <v>5</v>
      </c>
      <c r="M79" s="30">
        <v>12.12</v>
      </c>
      <c r="N79" s="19">
        <v>1.65</v>
      </c>
      <c r="O79" s="30">
        <f t="shared" si="1"/>
        <v>88.77</v>
      </c>
      <c r="P79" s="31" t="s">
        <v>188</v>
      </c>
      <c r="Q79" s="35"/>
    </row>
    <row r="80" s="1" customFormat="1" ht="25" customHeight="1" spans="1:17">
      <c r="A80" s="18">
        <f>RANK(O80,$O$4:$O$131,0)</f>
        <v>76</v>
      </c>
      <c r="B80" s="18"/>
      <c r="C80" s="18"/>
      <c r="D80" s="18" t="s">
        <v>189</v>
      </c>
      <c r="E80" s="18" t="s">
        <v>25</v>
      </c>
      <c r="F80" s="19">
        <v>15</v>
      </c>
      <c r="G80" s="19">
        <v>15</v>
      </c>
      <c r="H80" s="19">
        <v>15</v>
      </c>
      <c r="I80" s="19">
        <v>15</v>
      </c>
      <c r="J80" s="19">
        <v>5</v>
      </c>
      <c r="K80" s="19">
        <v>5</v>
      </c>
      <c r="L80" s="19">
        <v>5</v>
      </c>
      <c r="M80" s="30">
        <v>12.12</v>
      </c>
      <c r="N80" s="19">
        <v>1.65</v>
      </c>
      <c r="O80" s="30">
        <f t="shared" si="1"/>
        <v>88.77</v>
      </c>
      <c r="P80" s="31" t="s">
        <v>188</v>
      </c>
      <c r="Q80" s="35"/>
    </row>
    <row r="81" s="1" customFormat="1" ht="25" customHeight="1" spans="1:17">
      <c r="A81" s="18">
        <f>RANK(O81,$O$4:$O$131,0)</f>
        <v>78</v>
      </c>
      <c r="B81" s="18"/>
      <c r="C81" s="18"/>
      <c r="D81" s="18" t="s">
        <v>190</v>
      </c>
      <c r="E81" s="18" t="s">
        <v>158</v>
      </c>
      <c r="F81" s="19">
        <v>15</v>
      </c>
      <c r="G81" s="19">
        <v>15</v>
      </c>
      <c r="H81" s="19">
        <v>15</v>
      </c>
      <c r="I81" s="19">
        <v>15</v>
      </c>
      <c r="J81" s="19">
        <v>5</v>
      </c>
      <c r="K81" s="19">
        <v>5</v>
      </c>
      <c r="L81" s="19">
        <v>5</v>
      </c>
      <c r="M81" s="30">
        <v>12.24</v>
      </c>
      <c r="N81" s="19">
        <v>1.5</v>
      </c>
      <c r="O81" s="30">
        <f t="shared" si="1"/>
        <v>88.74</v>
      </c>
      <c r="P81" s="31" t="s">
        <v>191</v>
      </c>
      <c r="Q81" s="35"/>
    </row>
    <row r="82" s="1" customFormat="1" ht="25" customHeight="1" spans="1:17">
      <c r="A82" s="18">
        <f>RANK(O82,$O$4:$O$131,0)</f>
        <v>78</v>
      </c>
      <c r="B82" s="18" t="s">
        <v>33</v>
      </c>
      <c r="C82" s="18"/>
      <c r="D82" s="18" t="s">
        <v>192</v>
      </c>
      <c r="E82" s="18" t="s">
        <v>158</v>
      </c>
      <c r="F82" s="19">
        <v>15</v>
      </c>
      <c r="G82" s="19">
        <v>15</v>
      </c>
      <c r="H82" s="19">
        <v>15</v>
      </c>
      <c r="I82" s="19">
        <v>15</v>
      </c>
      <c r="J82" s="19">
        <v>5</v>
      </c>
      <c r="K82" s="19">
        <v>5</v>
      </c>
      <c r="L82" s="19">
        <v>5</v>
      </c>
      <c r="M82" s="30">
        <v>12.24</v>
      </c>
      <c r="N82" s="19">
        <v>1.5</v>
      </c>
      <c r="O82" s="30">
        <f t="shared" si="1"/>
        <v>88.74</v>
      </c>
      <c r="P82" s="31" t="s">
        <v>191</v>
      </c>
      <c r="Q82" s="35"/>
    </row>
    <row r="83" s="1" customFormat="1" ht="25" customHeight="1" spans="1:17">
      <c r="A83" s="18">
        <f>RANK(O83,$O$4:$O$131,0)</f>
        <v>78</v>
      </c>
      <c r="B83" s="18"/>
      <c r="C83" s="18"/>
      <c r="D83" s="18" t="s">
        <v>193</v>
      </c>
      <c r="E83" s="18" t="s">
        <v>158</v>
      </c>
      <c r="F83" s="19">
        <v>15</v>
      </c>
      <c r="G83" s="19">
        <v>15</v>
      </c>
      <c r="H83" s="19">
        <v>15</v>
      </c>
      <c r="I83" s="19">
        <v>15</v>
      </c>
      <c r="J83" s="19">
        <v>5</v>
      </c>
      <c r="K83" s="19">
        <v>5</v>
      </c>
      <c r="L83" s="19">
        <v>5</v>
      </c>
      <c r="M83" s="30">
        <v>12.24</v>
      </c>
      <c r="N83" s="19">
        <v>1.5</v>
      </c>
      <c r="O83" s="30">
        <f t="shared" si="1"/>
        <v>88.74</v>
      </c>
      <c r="P83" s="31" t="s">
        <v>191</v>
      </c>
      <c r="Q83" s="35"/>
    </row>
    <row r="84" s="1" customFormat="1" ht="25" customHeight="1" spans="1:17">
      <c r="A84" s="18">
        <f>RANK(O84,$O$4:$O$131,0)</f>
        <v>78</v>
      </c>
      <c r="B84" s="18"/>
      <c r="C84" s="18"/>
      <c r="D84" s="18" t="s">
        <v>194</v>
      </c>
      <c r="E84" s="18" t="s">
        <v>158</v>
      </c>
      <c r="F84" s="19">
        <v>15</v>
      </c>
      <c r="G84" s="19">
        <v>15</v>
      </c>
      <c r="H84" s="19">
        <v>15</v>
      </c>
      <c r="I84" s="19">
        <v>15</v>
      </c>
      <c r="J84" s="19">
        <v>5</v>
      </c>
      <c r="K84" s="19">
        <v>5</v>
      </c>
      <c r="L84" s="19">
        <v>5</v>
      </c>
      <c r="M84" s="30">
        <v>12.24</v>
      </c>
      <c r="N84" s="19">
        <v>1.5</v>
      </c>
      <c r="O84" s="30">
        <f t="shared" si="1"/>
        <v>88.74</v>
      </c>
      <c r="P84" s="31" t="s">
        <v>191</v>
      </c>
      <c r="Q84" s="36"/>
    </row>
    <row r="85" s="1" customFormat="1" ht="25" customHeight="1" spans="1:17">
      <c r="A85" s="18">
        <f>RANK(O85,$O$4:$O$131,0)</f>
        <v>82</v>
      </c>
      <c r="B85" s="18"/>
      <c r="C85" s="18"/>
      <c r="D85" s="18" t="s">
        <v>195</v>
      </c>
      <c r="E85" s="18" t="s">
        <v>102</v>
      </c>
      <c r="F85" s="19">
        <v>13</v>
      </c>
      <c r="G85" s="19">
        <v>15</v>
      </c>
      <c r="H85" s="19">
        <v>15</v>
      </c>
      <c r="I85" s="19">
        <v>15</v>
      </c>
      <c r="J85" s="19">
        <v>5</v>
      </c>
      <c r="K85" s="19">
        <v>5</v>
      </c>
      <c r="L85" s="19">
        <v>5</v>
      </c>
      <c r="M85" s="30">
        <v>12.2</v>
      </c>
      <c r="N85" s="19">
        <v>3.5</v>
      </c>
      <c r="O85" s="30">
        <f t="shared" si="1"/>
        <v>88.7</v>
      </c>
      <c r="P85" s="31" t="s">
        <v>196</v>
      </c>
      <c r="Q85" s="35"/>
    </row>
    <row r="86" s="1" customFormat="1" ht="25" customHeight="1" spans="1:17">
      <c r="A86" s="18">
        <f>RANK(O86,$O$4:$O$131,0)</f>
        <v>83</v>
      </c>
      <c r="B86" s="18" t="s">
        <v>30</v>
      </c>
      <c r="C86" s="18">
        <v>270</v>
      </c>
      <c r="D86" s="18" t="s">
        <v>197</v>
      </c>
      <c r="E86" s="18" t="s">
        <v>25</v>
      </c>
      <c r="F86" s="19">
        <v>15</v>
      </c>
      <c r="G86" s="19">
        <v>15</v>
      </c>
      <c r="H86" s="19">
        <v>15</v>
      </c>
      <c r="I86" s="19">
        <v>15</v>
      </c>
      <c r="J86" s="19">
        <v>5</v>
      </c>
      <c r="K86" s="19">
        <v>5</v>
      </c>
      <c r="L86" s="19">
        <v>5</v>
      </c>
      <c r="M86" s="30">
        <v>12.12</v>
      </c>
      <c r="N86" s="19">
        <v>1.55</v>
      </c>
      <c r="O86" s="30">
        <f t="shared" si="1"/>
        <v>88.67</v>
      </c>
      <c r="P86" s="31" t="s">
        <v>198</v>
      </c>
      <c r="Q86" s="35"/>
    </row>
    <row r="87" s="1" customFormat="1" ht="25" customHeight="1" spans="1:17">
      <c r="A87" s="18">
        <f>RANK(O87,$O$4:$O$131,0)</f>
        <v>83</v>
      </c>
      <c r="B87" s="18"/>
      <c r="C87" s="18"/>
      <c r="D87" s="18" t="s">
        <v>199</v>
      </c>
      <c r="E87" s="18" t="s">
        <v>25</v>
      </c>
      <c r="F87" s="19">
        <v>15</v>
      </c>
      <c r="G87" s="19">
        <v>15</v>
      </c>
      <c r="H87" s="19">
        <v>15</v>
      </c>
      <c r="I87" s="19">
        <v>15</v>
      </c>
      <c r="J87" s="19">
        <v>5</v>
      </c>
      <c r="K87" s="19">
        <v>5</v>
      </c>
      <c r="L87" s="19">
        <v>5</v>
      </c>
      <c r="M87" s="30">
        <v>12.12</v>
      </c>
      <c r="N87" s="19">
        <v>1.55</v>
      </c>
      <c r="O87" s="30">
        <f t="shared" si="1"/>
        <v>88.67</v>
      </c>
      <c r="P87" s="31" t="s">
        <v>198</v>
      </c>
      <c r="Q87" s="35"/>
    </row>
    <row r="88" s="1" customFormat="1" ht="25" customHeight="1" spans="1:17">
      <c r="A88" s="18">
        <f>RANK(O88,$O$4:$O$131,0)</f>
        <v>83</v>
      </c>
      <c r="B88" s="18"/>
      <c r="C88" s="18"/>
      <c r="D88" s="18" t="s">
        <v>200</v>
      </c>
      <c r="E88" s="18" t="s">
        <v>25</v>
      </c>
      <c r="F88" s="19">
        <v>15</v>
      </c>
      <c r="G88" s="19">
        <v>15</v>
      </c>
      <c r="H88" s="19">
        <v>15</v>
      </c>
      <c r="I88" s="19">
        <v>15</v>
      </c>
      <c r="J88" s="19">
        <v>5</v>
      </c>
      <c r="K88" s="19">
        <v>5</v>
      </c>
      <c r="L88" s="19">
        <v>5</v>
      </c>
      <c r="M88" s="30">
        <v>12.12</v>
      </c>
      <c r="N88" s="19">
        <v>1.55</v>
      </c>
      <c r="O88" s="30">
        <f t="shared" si="1"/>
        <v>88.67</v>
      </c>
      <c r="P88" s="31" t="s">
        <v>201</v>
      </c>
      <c r="Q88" s="36"/>
    </row>
    <row r="89" s="1" customFormat="1" ht="25" customHeight="1" spans="1:17">
      <c r="A89" s="18">
        <f>RANK(O89,$O$4:$O$131,0)</f>
        <v>86</v>
      </c>
      <c r="B89" s="18"/>
      <c r="C89" s="18"/>
      <c r="D89" s="18" t="s">
        <v>202</v>
      </c>
      <c r="E89" s="18" t="s">
        <v>25</v>
      </c>
      <c r="F89" s="19">
        <v>15</v>
      </c>
      <c r="G89" s="19">
        <v>15</v>
      </c>
      <c r="H89" s="19">
        <v>15</v>
      </c>
      <c r="I89" s="19">
        <v>15</v>
      </c>
      <c r="J89" s="19">
        <v>5</v>
      </c>
      <c r="K89" s="19">
        <v>5</v>
      </c>
      <c r="L89" s="19">
        <v>5</v>
      </c>
      <c r="M89" s="30">
        <v>12.12</v>
      </c>
      <c r="N89" s="19">
        <v>1.5</v>
      </c>
      <c r="O89" s="30">
        <f t="shared" si="1"/>
        <v>88.62</v>
      </c>
      <c r="P89" s="31" t="s">
        <v>203</v>
      </c>
      <c r="Q89" s="35"/>
    </row>
    <row r="90" s="1" customFormat="1" ht="25" customHeight="1" spans="1:17">
      <c r="A90" s="18">
        <f>RANK(O90,$O$4:$O$131,0)</f>
        <v>86</v>
      </c>
      <c r="B90" s="18" t="s">
        <v>30</v>
      </c>
      <c r="C90" s="18">
        <v>270</v>
      </c>
      <c r="D90" s="18" t="s">
        <v>204</v>
      </c>
      <c r="E90" s="18" t="s">
        <v>25</v>
      </c>
      <c r="F90" s="19">
        <v>15</v>
      </c>
      <c r="G90" s="19">
        <v>15</v>
      </c>
      <c r="H90" s="19">
        <v>15</v>
      </c>
      <c r="I90" s="19">
        <v>15</v>
      </c>
      <c r="J90" s="19">
        <v>5</v>
      </c>
      <c r="K90" s="19">
        <v>5</v>
      </c>
      <c r="L90" s="19">
        <v>5</v>
      </c>
      <c r="M90" s="30">
        <v>12.12</v>
      </c>
      <c r="N90" s="19">
        <v>1.5</v>
      </c>
      <c r="O90" s="30">
        <f t="shared" si="1"/>
        <v>88.62</v>
      </c>
      <c r="P90" s="31" t="s">
        <v>203</v>
      </c>
      <c r="Q90" s="35"/>
    </row>
    <row r="91" s="1" customFormat="1" ht="25" customHeight="1" spans="1:17">
      <c r="A91" s="18">
        <f>RANK(O91,$O$4:$O$131,0)</f>
        <v>86</v>
      </c>
      <c r="B91" s="18"/>
      <c r="C91" s="18"/>
      <c r="D91" s="18" t="s">
        <v>205</v>
      </c>
      <c r="E91" s="18" t="s">
        <v>42</v>
      </c>
      <c r="F91" s="19">
        <v>15</v>
      </c>
      <c r="G91" s="19">
        <v>15</v>
      </c>
      <c r="H91" s="19">
        <v>15</v>
      </c>
      <c r="I91" s="19">
        <v>15</v>
      </c>
      <c r="J91" s="19">
        <v>5</v>
      </c>
      <c r="K91" s="19">
        <v>5</v>
      </c>
      <c r="L91" s="19">
        <v>5</v>
      </c>
      <c r="M91" s="30">
        <v>12.37</v>
      </c>
      <c r="N91" s="19">
        <v>1.25</v>
      </c>
      <c r="O91" s="30">
        <f t="shared" si="1"/>
        <v>88.62</v>
      </c>
      <c r="P91" s="31" t="s">
        <v>206</v>
      </c>
      <c r="Q91" s="35"/>
    </row>
    <row r="92" s="1" customFormat="1" ht="25" customHeight="1" spans="1:17">
      <c r="A92" s="18">
        <f>RANK(O92,$O$4:$O$131,0)</f>
        <v>89</v>
      </c>
      <c r="B92" s="18"/>
      <c r="C92" s="18"/>
      <c r="D92" s="18" t="s">
        <v>207</v>
      </c>
      <c r="E92" s="18" t="s">
        <v>208</v>
      </c>
      <c r="F92" s="19">
        <v>15</v>
      </c>
      <c r="G92" s="19">
        <v>15</v>
      </c>
      <c r="H92" s="19">
        <v>15</v>
      </c>
      <c r="I92" s="19">
        <v>15</v>
      </c>
      <c r="J92" s="19">
        <v>5</v>
      </c>
      <c r="K92" s="19">
        <v>5</v>
      </c>
      <c r="L92" s="19">
        <v>5</v>
      </c>
      <c r="M92" s="30">
        <v>12.5044583333333</v>
      </c>
      <c r="N92" s="19">
        <v>1.1</v>
      </c>
      <c r="O92" s="30">
        <f t="shared" si="1"/>
        <v>88.6044583333333</v>
      </c>
      <c r="P92" s="31" t="s">
        <v>209</v>
      </c>
      <c r="Q92" s="36"/>
    </row>
    <row r="93" s="1" customFormat="1" ht="25" customHeight="1" spans="1:17">
      <c r="A93" s="18">
        <v>89</v>
      </c>
      <c r="B93" s="18"/>
      <c r="C93" s="18"/>
      <c r="D93" s="18" t="s">
        <v>210</v>
      </c>
      <c r="E93" s="18" t="s">
        <v>211</v>
      </c>
      <c r="F93" s="19">
        <v>15</v>
      </c>
      <c r="G93" s="19">
        <v>15</v>
      </c>
      <c r="H93" s="19">
        <v>15</v>
      </c>
      <c r="I93" s="19">
        <v>15</v>
      </c>
      <c r="J93" s="19">
        <v>5</v>
      </c>
      <c r="K93" s="19">
        <v>5</v>
      </c>
      <c r="L93" s="19">
        <v>5</v>
      </c>
      <c r="M93" s="30">
        <v>12</v>
      </c>
      <c r="N93" s="19">
        <v>1.6</v>
      </c>
      <c r="O93" s="30">
        <f t="shared" si="1"/>
        <v>88.6</v>
      </c>
      <c r="P93" s="31" t="s">
        <v>212</v>
      </c>
      <c r="Q93" s="36"/>
    </row>
    <row r="94" s="1" customFormat="1" ht="25" customHeight="1" spans="1:17">
      <c r="A94" s="18">
        <f>RANK(O94,$O$4:$O$131,0)</f>
        <v>91</v>
      </c>
      <c r="B94" s="18" t="s">
        <v>33</v>
      </c>
      <c r="C94" s="18">
        <v>330</v>
      </c>
      <c r="D94" s="18" t="s">
        <v>213</v>
      </c>
      <c r="E94" s="18" t="s">
        <v>25</v>
      </c>
      <c r="F94" s="19">
        <v>15</v>
      </c>
      <c r="G94" s="19">
        <v>15</v>
      </c>
      <c r="H94" s="19">
        <v>15</v>
      </c>
      <c r="I94" s="19">
        <v>15</v>
      </c>
      <c r="J94" s="19">
        <v>5</v>
      </c>
      <c r="K94" s="19">
        <v>5</v>
      </c>
      <c r="L94" s="19">
        <v>5</v>
      </c>
      <c r="M94" s="30">
        <v>12.12</v>
      </c>
      <c r="N94" s="19">
        <v>1.45</v>
      </c>
      <c r="O94" s="30">
        <f t="shared" si="1"/>
        <v>88.57</v>
      </c>
      <c r="P94" s="31" t="s">
        <v>214</v>
      </c>
      <c r="Q94" s="35"/>
    </row>
    <row r="95" s="1" customFormat="1" ht="25" customHeight="1" spans="1:17">
      <c r="A95" s="18">
        <f>RANK(O95,$O$4:$O$131,0)</f>
        <v>92</v>
      </c>
      <c r="B95" s="18"/>
      <c r="C95" s="18"/>
      <c r="D95" s="18" t="s">
        <v>215</v>
      </c>
      <c r="E95" s="18" t="s">
        <v>19</v>
      </c>
      <c r="F95" s="19">
        <v>15</v>
      </c>
      <c r="G95" s="19">
        <v>15</v>
      </c>
      <c r="H95" s="19">
        <v>15</v>
      </c>
      <c r="I95" s="19">
        <v>15</v>
      </c>
      <c r="J95" s="19">
        <v>5</v>
      </c>
      <c r="K95" s="19">
        <v>5</v>
      </c>
      <c r="L95" s="19">
        <v>5</v>
      </c>
      <c r="M95" s="30">
        <v>12.03</v>
      </c>
      <c r="N95" s="19">
        <v>1.5</v>
      </c>
      <c r="O95" s="30">
        <f t="shared" si="1"/>
        <v>88.53</v>
      </c>
      <c r="P95" s="31" t="s">
        <v>203</v>
      </c>
      <c r="Q95" s="35"/>
    </row>
    <row r="96" s="1" customFormat="1" ht="25" customHeight="1" spans="1:17">
      <c r="A96" s="18">
        <v>92</v>
      </c>
      <c r="B96" s="18"/>
      <c r="C96" s="18"/>
      <c r="D96" s="18" t="s">
        <v>216</v>
      </c>
      <c r="E96" s="18" t="s">
        <v>173</v>
      </c>
      <c r="F96" s="19">
        <v>15</v>
      </c>
      <c r="G96" s="19">
        <v>15</v>
      </c>
      <c r="H96" s="19">
        <v>15</v>
      </c>
      <c r="I96" s="19">
        <v>15</v>
      </c>
      <c r="J96" s="19">
        <v>5</v>
      </c>
      <c r="K96" s="19">
        <v>5</v>
      </c>
      <c r="L96" s="19">
        <v>5</v>
      </c>
      <c r="M96" s="30">
        <v>12.5256944444444</v>
      </c>
      <c r="N96" s="19">
        <v>1</v>
      </c>
      <c r="O96" s="30">
        <f t="shared" si="1"/>
        <v>88.5256944444444</v>
      </c>
      <c r="P96" s="31" t="s">
        <v>217</v>
      </c>
      <c r="Q96" s="36"/>
    </row>
    <row r="97" s="1" customFormat="1" ht="25" customHeight="1" spans="1:17">
      <c r="A97" s="18">
        <f>RANK(O97,$O$4:$O$131,0)</f>
        <v>94</v>
      </c>
      <c r="B97" s="18"/>
      <c r="C97" s="18"/>
      <c r="D97" s="18" t="s">
        <v>218</v>
      </c>
      <c r="E97" s="18" t="s">
        <v>25</v>
      </c>
      <c r="F97" s="19">
        <v>13</v>
      </c>
      <c r="G97" s="19">
        <v>15</v>
      </c>
      <c r="H97" s="19">
        <v>15</v>
      </c>
      <c r="I97" s="19">
        <v>15</v>
      </c>
      <c r="J97" s="19">
        <v>5</v>
      </c>
      <c r="K97" s="19">
        <v>5</v>
      </c>
      <c r="L97" s="19">
        <v>5</v>
      </c>
      <c r="M97" s="30">
        <v>12.12</v>
      </c>
      <c r="N97" s="19">
        <v>3.4</v>
      </c>
      <c r="O97" s="30">
        <f t="shared" si="1"/>
        <v>88.52</v>
      </c>
      <c r="P97" s="31" t="s">
        <v>219</v>
      </c>
      <c r="Q97" s="35"/>
    </row>
    <row r="98" s="1" customFormat="1" ht="25" customHeight="1" spans="1:17">
      <c r="A98" s="18">
        <f>RANK(O98,$O$4:$O$131,0)</f>
        <v>95</v>
      </c>
      <c r="B98" s="18" t="s">
        <v>33</v>
      </c>
      <c r="C98" s="18">
        <v>270</v>
      </c>
      <c r="D98" s="18" t="s">
        <v>220</v>
      </c>
      <c r="E98" s="18" t="s">
        <v>208</v>
      </c>
      <c r="F98" s="19">
        <v>15</v>
      </c>
      <c r="G98" s="19">
        <v>15</v>
      </c>
      <c r="H98" s="19">
        <v>15</v>
      </c>
      <c r="I98" s="19">
        <v>15</v>
      </c>
      <c r="J98" s="19">
        <v>5</v>
      </c>
      <c r="K98" s="19">
        <v>5</v>
      </c>
      <c r="L98" s="19">
        <v>5</v>
      </c>
      <c r="M98" s="30">
        <v>12.5044583333333</v>
      </c>
      <c r="N98" s="19">
        <v>1</v>
      </c>
      <c r="O98" s="30">
        <f t="shared" si="1"/>
        <v>88.5044583333333</v>
      </c>
      <c r="P98" s="31" t="s">
        <v>221</v>
      </c>
      <c r="Q98" s="35"/>
    </row>
    <row r="99" s="1" customFormat="1" ht="25" customHeight="1" spans="1:17">
      <c r="A99" s="18">
        <f>RANK(O99,$O$4:$O$131,0)</f>
        <v>96</v>
      </c>
      <c r="B99" s="18"/>
      <c r="C99" s="18"/>
      <c r="D99" s="18" t="s">
        <v>222</v>
      </c>
      <c r="E99" s="18" t="s">
        <v>25</v>
      </c>
      <c r="F99" s="19">
        <v>15</v>
      </c>
      <c r="G99" s="19">
        <v>15</v>
      </c>
      <c r="H99" s="19">
        <v>15</v>
      </c>
      <c r="I99" s="19">
        <v>15</v>
      </c>
      <c r="J99" s="19">
        <v>5</v>
      </c>
      <c r="K99" s="19">
        <v>5</v>
      </c>
      <c r="L99" s="19">
        <v>5</v>
      </c>
      <c r="M99" s="30">
        <v>12.12</v>
      </c>
      <c r="N99" s="19">
        <v>1.35</v>
      </c>
      <c r="O99" s="30">
        <f t="shared" si="1"/>
        <v>88.47</v>
      </c>
      <c r="P99" s="31" t="s">
        <v>223</v>
      </c>
      <c r="Q99" s="35"/>
    </row>
    <row r="100" s="1" customFormat="1" ht="25" customHeight="1" spans="1:17">
      <c r="A100" s="18">
        <f>RANK(O100,$O$4:$O$131,0)</f>
        <v>97</v>
      </c>
      <c r="B100" s="18"/>
      <c r="C100" s="18"/>
      <c r="D100" s="18" t="s">
        <v>224</v>
      </c>
      <c r="E100" s="18" t="s">
        <v>86</v>
      </c>
      <c r="F100" s="19">
        <v>15</v>
      </c>
      <c r="G100" s="19">
        <v>15</v>
      </c>
      <c r="H100" s="19">
        <v>15</v>
      </c>
      <c r="I100" s="19">
        <v>15</v>
      </c>
      <c r="J100" s="19">
        <v>5</v>
      </c>
      <c r="K100" s="19">
        <v>5</v>
      </c>
      <c r="L100" s="19">
        <v>5</v>
      </c>
      <c r="M100" s="30">
        <v>13.4237118055556</v>
      </c>
      <c r="N100" s="19">
        <v>0</v>
      </c>
      <c r="O100" s="30">
        <f t="shared" si="1"/>
        <v>88.4237118055556</v>
      </c>
      <c r="P100" s="31"/>
      <c r="Q100" s="35"/>
    </row>
    <row r="101" s="1" customFormat="1" ht="25" customHeight="1" spans="1:17">
      <c r="A101" s="18">
        <f>RANK(O101,$O$4:$O$131,0)</f>
        <v>98</v>
      </c>
      <c r="B101" s="18"/>
      <c r="C101" s="18"/>
      <c r="D101" s="18" t="s">
        <v>225</v>
      </c>
      <c r="E101" s="18" t="s">
        <v>25</v>
      </c>
      <c r="F101" s="19">
        <v>15</v>
      </c>
      <c r="G101" s="19">
        <v>15</v>
      </c>
      <c r="H101" s="19">
        <v>15</v>
      </c>
      <c r="I101" s="19">
        <v>15</v>
      </c>
      <c r="J101" s="19">
        <v>5</v>
      </c>
      <c r="K101" s="19">
        <v>5</v>
      </c>
      <c r="L101" s="19">
        <v>5</v>
      </c>
      <c r="M101" s="30">
        <v>12.12</v>
      </c>
      <c r="N101" s="19">
        <v>1.25</v>
      </c>
      <c r="O101" s="30">
        <f t="shared" si="1"/>
        <v>88.37</v>
      </c>
      <c r="P101" s="31" t="s">
        <v>153</v>
      </c>
      <c r="Q101" s="35"/>
    </row>
    <row r="102" s="1" customFormat="1" ht="25" customHeight="1" spans="1:17">
      <c r="A102" s="18">
        <f>RANK(O102,$O$4:$O$131,0)</f>
        <v>98</v>
      </c>
      <c r="B102" s="18" t="s">
        <v>30</v>
      </c>
      <c r="C102" s="18">
        <v>270</v>
      </c>
      <c r="D102" s="18" t="s">
        <v>226</v>
      </c>
      <c r="E102" s="18" t="s">
        <v>25</v>
      </c>
      <c r="F102" s="19">
        <v>15</v>
      </c>
      <c r="G102" s="19">
        <v>15</v>
      </c>
      <c r="H102" s="19">
        <v>15</v>
      </c>
      <c r="I102" s="19">
        <v>15</v>
      </c>
      <c r="J102" s="19">
        <v>5</v>
      </c>
      <c r="K102" s="19">
        <v>5</v>
      </c>
      <c r="L102" s="19">
        <v>5</v>
      </c>
      <c r="M102" s="30">
        <v>12.12</v>
      </c>
      <c r="N102" s="19">
        <v>1.25</v>
      </c>
      <c r="O102" s="30">
        <f t="shared" si="1"/>
        <v>88.37</v>
      </c>
      <c r="P102" s="31" t="s">
        <v>153</v>
      </c>
      <c r="Q102" s="35"/>
    </row>
    <row r="103" s="1" customFormat="1" ht="25" customHeight="1" spans="1:17">
      <c r="A103" s="18">
        <f>RANK(O103,$O$4:$O$131,0)</f>
        <v>98</v>
      </c>
      <c r="B103" s="18"/>
      <c r="C103" s="18"/>
      <c r="D103" s="18" t="s">
        <v>227</v>
      </c>
      <c r="E103" s="18" t="s">
        <v>25</v>
      </c>
      <c r="F103" s="19">
        <v>15</v>
      </c>
      <c r="G103" s="19">
        <v>15</v>
      </c>
      <c r="H103" s="19">
        <v>15</v>
      </c>
      <c r="I103" s="19">
        <v>15</v>
      </c>
      <c r="J103" s="19">
        <v>5</v>
      </c>
      <c r="K103" s="19">
        <v>5</v>
      </c>
      <c r="L103" s="19">
        <v>5</v>
      </c>
      <c r="M103" s="30">
        <v>12.12</v>
      </c>
      <c r="N103" s="19">
        <v>1.25</v>
      </c>
      <c r="O103" s="30">
        <f t="shared" si="1"/>
        <v>88.37</v>
      </c>
      <c r="P103" s="31" t="s">
        <v>153</v>
      </c>
      <c r="Q103" s="35"/>
    </row>
    <row r="104" s="1" customFormat="1" ht="25" customHeight="1" spans="1:17">
      <c r="A104" s="18">
        <f>RANK(O104,$O$4:$O$131,0)</f>
        <v>98</v>
      </c>
      <c r="B104" s="18"/>
      <c r="C104" s="18"/>
      <c r="D104" s="18" t="s">
        <v>228</v>
      </c>
      <c r="E104" s="18" t="s">
        <v>25</v>
      </c>
      <c r="F104" s="19">
        <v>15</v>
      </c>
      <c r="G104" s="19">
        <v>15</v>
      </c>
      <c r="H104" s="19">
        <v>15</v>
      </c>
      <c r="I104" s="19">
        <v>15</v>
      </c>
      <c r="J104" s="19">
        <v>5</v>
      </c>
      <c r="K104" s="19">
        <v>5</v>
      </c>
      <c r="L104" s="19">
        <v>5</v>
      </c>
      <c r="M104" s="30">
        <v>12.12</v>
      </c>
      <c r="N104" s="19">
        <v>1.25</v>
      </c>
      <c r="O104" s="30">
        <f t="shared" si="1"/>
        <v>88.37</v>
      </c>
      <c r="P104" s="31" t="s">
        <v>153</v>
      </c>
      <c r="Q104" s="36"/>
    </row>
    <row r="105" s="1" customFormat="1" ht="25" customHeight="1" spans="1:17">
      <c r="A105" s="18">
        <f>RANK(O105,$O$4:$O$131,0)</f>
        <v>98</v>
      </c>
      <c r="B105" s="18" t="s">
        <v>33</v>
      </c>
      <c r="C105" s="18"/>
      <c r="D105" s="18" t="s">
        <v>229</v>
      </c>
      <c r="E105" s="18" t="s">
        <v>25</v>
      </c>
      <c r="F105" s="19">
        <v>15</v>
      </c>
      <c r="G105" s="19">
        <v>15</v>
      </c>
      <c r="H105" s="19">
        <v>15</v>
      </c>
      <c r="I105" s="19">
        <v>15</v>
      </c>
      <c r="J105" s="19">
        <v>5</v>
      </c>
      <c r="K105" s="19">
        <v>5</v>
      </c>
      <c r="L105" s="19">
        <v>5</v>
      </c>
      <c r="M105" s="30">
        <v>12.12</v>
      </c>
      <c r="N105" s="19">
        <v>1.25</v>
      </c>
      <c r="O105" s="30">
        <f t="shared" si="1"/>
        <v>88.37</v>
      </c>
      <c r="P105" s="31" t="s">
        <v>153</v>
      </c>
      <c r="Q105" s="36"/>
    </row>
    <row r="106" s="1" customFormat="1" ht="25" customHeight="1" spans="1:17">
      <c r="A106" s="18">
        <f>RANK(O106,$O$4:$O$131,0)</f>
        <v>103</v>
      </c>
      <c r="B106" s="18"/>
      <c r="C106" s="18"/>
      <c r="D106" s="18" t="s">
        <v>230</v>
      </c>
      <c r="E106" s="18" t="s">
        <v>25</v>
      </c>
      <c r="F106" s="19">
        <v>15</v>
      </c>
      <c r="G106" s="19">
        <v>15</v>
      </c>
      <c r="H106" s="19">
        <v>15</v>
      </c>
      <c r="I106" s="19">
        <v>15</v>
      </c>
      <c r="J106" s="19">
        <v>5</v>
      </c>
      <c r="K106" s="19">
        <v>5</v>
      </c>
      <c r="L106" s="19">
        <v>5</v>
      </c>
      <c r="M106" s="30">
        <v>12.12</v>
      </c>
      <c r="N106" s="19">
        <v>1.2</v>
      </c>
      <c r="O106" s="30">
        <f t="shared" si="1"/>
        <v>88.32</v>
      </c>
      <c r="P106" s="31" t="s">
        <v>231</v>
      </c>
      <c r="Q106" s="36"/>
    </row>
    <row r="107" ht="25" customHeight="1" spans="1:17">
      <c r="A107" s="18">
        <f>RANK(O107,$O$4:$O$131,0)</f>
        <v>104</v>
      </c>
      <c r="B107" s="18"/>
      <c r="C107" s="18"/>
      <c r="D107" s="18" t="s">
        <v>232</v>
      </c>
      <c r="E107" s="18" t="s">
        <v>37</v>
      </c>
      <c r="F107" s="19">
        <v>15</v>
      </c>
      <c r="G107" s="19">
        <v>15</v>
      </c>
      <c r="H107" s="19">
        <v>15</v>
      </c>
      <c r="I107" s="19">
        <v>15</v>
      </c>
      <c r="J107" s="19">
        <v>5</v>
      </c>
      <c r="K107" s="19">
        <v>5</v>
      </c>
      <c r="L107" s="19">
        <v>5</v>
      </c>
      <c r="M107" s="30">
        <v>13.02</v>
      </c>
      <c r="N107" s="19">
        <v>0.25</v>
      </c>
      <c r="O107" s="30">
        <f t="shared" si="1"/>
        <v>88.27</v>
      </c>
      <c r="P107" s="31" t="s">
        <v>233</v>
      </c>
      <c r="Q107" s="35"/>
    </row>
    <row r="108" ht="25" customHeight="1" spans="1:17">
      <c r="A108" s="18">
        <f>RANK(O108,$O$4:$O$131,0)</f>
        <v>105</v>
      </c>
      <c r="B108" s="18"/>
      <c r="C108" s="18"/>
      <c r="D108" s="18" t="s">
        <v>234</v>
      </c>
      <c r="E108" s="18" t="s">
        <v>25</v>
      </c>
      <c r="F108" s="19">
        <v>15</v>
      </c>
      <c r="G108" s="19">
        <v>15</v>
      </c>
      <c r="H108" s="19">
        <v>15</v>
      </c>
      <c r="I108" s="19">
        <v>15</v>
      </c>
      <c r="J108" s="19">
        <v>5</v>
      </c>
      <c r="K108" s="19">
        <v>5</v>
      </c>
      <c r="L108" s="19">
        <v>5</v>
      </c>
      <c r="M108" s="30">
        <v>12.12</v>
      </c>
      <c r="N108" s="19">
        <v>0.95</v>
      </c>
      <c r="O108" s="30">
        <f t="shared" si="1"/>
        <v>88.07</v>
      </c>
      <c r="P108" s="31" t="s">
        <v>235</v>
      </c>
      <c r="Q108" s="36"/>
    </row>
    <row r="109" ht="25" customHeight="1" spans="1:17">
      <c r="A109" s="18">
        <f>RANK(O109,$O$4:$O$131,0)</f>
        <v>106</v>
      </c>
      <c r="B109" s="18"/>
      <c r="C109" s="18"/>
      <c r="D109" s="18" t="s">
        <v>236</v>
      </c>
      <c r="E109" s="18" t="s">
        <v>158</v>
      </c>
      <c r="F109" s="19">
        <v>15</v>
      </c>
      <c r="G109" s="19">
        <v>15</v>
      </c>
      <c r="H109" s="19">
        <v>15</v>
      </c>
      <c r="I109" s="19">
        <v>15</v>
      </c>
      <c r="J109" s="19">
        <v>5</v>
      </c>
      <c r="K109" s="19">
        <v>5</v>
      </c>
      <c r="L109" s="19">
        <v>5</v>
      </c>
      <c r="M109" s="30">
        <v>12.24</v>
      </c>
      <c r="N109" s="19">
        <v>0.75</v>
      </c>
      <c r="O109" s="30">
        <f t="shared" si="1"/>
        <v>87.99</v>
      </c>
      <c r="P109" s="31" t="s">
        <v>237</v>
      </c>
      <c r="Q109" s="35"/>
    </row>
    <row r="110" ht="25" customHeight="1" spans="1:17">
      <c r="A110" s="18">
        <f>RANK(O110,$O$4:$O$131,0)</f>
        <v>107</v>
      </c>
      <c r="B110" s="18"/>
      <c r="C110" s="18"/>
      <c r="D110" s="18" t="s">
        <v>238</v>
      </c>
      <c r="E110" s="18" t="s">
        <v>239</v>
      </c>
      <c r="F110" s="19">
        <v>15</v>
      </c>
      <c r="G110" s="19">
        <v>15</v>
      </c>
      <c r="H110" s="19">
        <v>15</v>
      </c>
      <c r="I110" s="19">
        <v>15</v>
      </c>
      <c r="J110" s="19">
        <v>5</v>
      </c>
      <c r="K110" s="19">
        <v>5</v>
      </c>
      <c r="L110" s="19">
        <v>5</v>
      </c>
      <c r="M110" s="30">
        <v>12</v>
      </c>
      <c r="N110" s="19">
        <v>0.75</v>
      </c>
      <c r="O110" s="30">
        <f t="shared" si="1"/>
        <v>87.75</v>
      </c>
      <c r="P110" s="31" t="s">
        <v>237</v>
      </c>
      <c r="Q110" s="35"/>
    </row>
    <row r="111" ht="25" customHeight="1" spans="1:17">
      <c r="A111" s="18">
        <f>RANK(O111,$O$4:$O$131,0)</f>
        <v>108</v>
      </c>
      <c r="B111" s="37"/>
      <c r="C111" s="37"/>
      <c r="D111" s="18" t="s">
        <v>240</v>
      </c>
      <c r="E111" s="18" t="s">
        <v>19</v>
      </c>
      <c r="F111" s="19">
        <v>13</v>
      </c>
      <c r="G111" s="19">
        <v>15</v>
      </c>
      <c r="H111" s="19">
        <v>15</v>
      </c>
      <c r="I111" s="19">
        <v>15</v>
      </c>
      <c r="J111" s="19">
        <v>5</v>
      </c>
      <c r="K111" s="19">
        <v>5</v>
      </c>
      <c r="L111" s="19">
        <v>5</v>
      </c>
      <c r="M111" s="30">
        <v>12.03</v>
      </c>
      <c r="N111" s="19">
        <v>2.7</v>
      </c>
      <c r="O111" s="30">
        <f t="shared" si="1"/>
        <v>87.73</v>
      </c>
      <c r="P111" s="31" t="s">
        <v>241</v>
      </c>
      <c r="Q111" s="35"/>
    </row>
    <row r="112" ht="25" customHeight="1" spans="1:17">
      <c r="A112" s="18">
        <f>RANK(O112,$O$4:$O$131,0)</f>
        <v>109</v>
      </c>
      <c r="B112" s="18"/>
      <c r="C112" s="18"/>
      <c r="D112" s="18" t="s">
        <v>242</v>
      </c>
      <c r="E112" s="18" t="s">
        <v>25</v>
      </c>
      <c r="F112" s="19">
        <v>15</v>
      </c>
      <c r="G112" s="19">
        <v>15</v>
      </c>
      <c r="H112" s="19">
        <v>15</v>
      </c>
      <c r="I112" s="19">
        <v>15</v>
      </c>
      <c r="J112" s="19">
        <v>5</v>
      </c>
      <c r="K112" s="19">
        <v>5</v>
      </c>
      <c r="L112" s="19">
        <v>5</v>
      </c>
      <c r="M112" s="30">
        <v>12.12</v>
      </c>
      <c r="N112" s="19">
        <v>0.55</v>
      </c>
      <c r="O112" s="30">
        <f t="shared" si="1"/>
        <v>87.67</v>
      </c>
      <c r="P112" s="31" t="s">
        <v>243</v>
      </c>
      <c r="Q112" s="36"/>
    </row>
    <row r="113" ht="25" customHeight="1" spans="1:17">
      <c r="A113" s="18">
        <f>RANK(O113,$O$4:$O$131,0)</f>
        <v>110</v>
      </c>
      <c r="B113" s="18"/>
      <c r="C113" s="18"/>
      <c r="D113" s="18" t="s">
        <v>244</v>
      </c>
      <c r="E113" s="18" t="s">
        <v>42</v>
      </c>
      <c r="F113" s="19">
        <v>15</v>
      </c>
      <c r="G113" s="19">
        <v>15</v>
      </c>
      <c r="H113" s="19">
        <v>15</v>
      </c>
      <c r="I113" s="19">
        <v>15</v>
      </c>
      <c r="J113" s="19">
        <v>5</v>
      </c>
      <c r="K113" s="19">
        <v>5</v>
      </c>
      <c r="L113" s="19">
        <v>5</v>
      </c>
      <c r="M113" s="30">
        <v>12.37</v>
      </c>
      <c r="N113" s="19">
        <v>0.25</v>
      </c>
      <c r="O113" s="30">
        <f t="shared" si="1"/>
        <v>87.62</v>
      </c>
      <c r="P113" s="31" t="s">
        <v>233</v>
      </c>
      <c r="Q113" s="35"/>
    </row>
    <row r="114" ht="25" customHeight="1" spans="1:17">
      <c r="A114" s="18">
        <f>RANK(O114,$O$4:$O$131,0)</f>
        <v>111</v>
      </c>
      <c r="B114" s="18"/>
      <c r="C114" s="18"/>
      <c r="D114" s="18" t="s">
        <v>245</v>
      </c>
      <c r="E114" s="18" t="s">
        <v>118</v>
      </c>
      <c r="F114" s="19">
        <v>15</v>
      </c>
      <c r="G114" s="19">
        <v>15</v>
      </c>
      <c r="H114" s="19">
        <v>15</v>
      </c>
      <c r="I114" s="19">
        <v>15</v>
      </c>
      <c r="J114" s="19">
        <v>5</v>
      </c>
      <c r="K114" s="19">
        <v>5</v>
      </c>
      <c r="L114" s="19">
        <v>5</v>
      </c>
      <c r="M114" s="30">
        <v>12.3595357142857</v>
      </c>
      <c r="N114" s="19">
        <v>0.25</v>
      </c>
      <c r="O114" s="30">
        <f t="shared" si="1"/>
        <v>87.6095357142857</v>
      </c>
      <c r="P114" s="31" t="s">
        <v>246</v>
      </c>
      <c r="Q114" s="35"/>
    </row>
    <row r="115" ht="25" customHeight="1" spans="1:17">
      <c r="A115" s="18">
        <f>RANK(O115,$O$4:$O$131,0)</f>
        <v>112</v>
      </c>
      <c r="B115" s="18"/>
      <c r="C115" s="18"/>
      <c r="D115" s="18" t="s">
        <v>247</v>
      </c>
      <c r="E115" s="18" t="s">
        <v>183</v>
      </c>
      <c r="F115" s="19">
        <v>15</v>
      </c>
      <c r="G115" s="19">
        <v>15</v>
      </c>
      <c r="H115" s="19">
        <v>15</v>
      </c>
      <c r="I115" s="19">
        <v>15</v>
      </c>
      <c r="J115" s="19">
        <v>5</v>
      </c>
      <c r="K115" s="19">
        <v>5</v>
      </c>
      <c r="L115" s="19">
        <v>5</v>
      </c>
      <c r="M115" s="30">
        <v>12.5904513888889</v>
      </c>
      <c r="N115" s="19">
        <v>0</v>
      </c>
      <c r="O115" s="30">
        <f t="shared" si="1"/>
        <v>87.5904513888889</v>
      </c>
      <c r="P115" s="31"/>
      <c r="Q115" s="35"/>
    </row>
    <row r="116" ht="25" customHeight="1" spans="1:17">
      <c r="A116" s="18">
        <f>RANK(O116,$O$4:$O$131,0)</f>
        <v>113</v>
      </c>
      <c r="B116" s="18"/>
      <c r="C116" s="18"/>
      <c r="D116" s="18" t="s">
        <v>248</v>
      </c>
      <c r="E116" s="18" t="s">
        <v>239</v>
      </c>
      <c r="F116" s="19">
        <v>15</v>
      </c>
      <c r="G116" s="19">
        <v>15</v>
      </c>
      <c r="H116" s="19">
        <v>15</v>
      </c>
      <c r="I116" s="19">
        <v>15</v>
      </c>
      <c r="J116" s="19">
        <v>5</v>
      </c>
      <c r="K116" s="19">
        <v>5</v>
      </c>
      <c r="L116" s="19">
        <v>5</v>
      </c>
      <c r="M116" s="30">
        <v>12</v>
      </c>
      <c r="N116" s="19">
        <v>0.5</v>
      </c>
      <c r="O116" s="30">
        <f t="shared" si="1"/>
        <v>87.5</v>
      </c>
      <c r="P116" s="31" t="s">
        <v>249</v>
      </c>
      <c r="Q116" s="35"/>
    </row>
    <row r="117" ht="25" customHeight="1" spans="1:17">
      <c r="A117" s="18">
        <f>RANK(O117,$O$4:$O$131,0)</f>
        <v>114</v>
      </c>
      <c r="B117" s="18" t="s">
        <v>30</v>
      </c>
      <c r="C117" s="18">
        <v>330</v>
      </c>
      <c r="D117" s="18" t="s">
        <v>250</v>
      </c>
      <c r="E117" s="18" t="s">
        <v>25</v>
      </c>
      <c r="F117" s="19">
        <v>15</v>
      </c>
      <c r="G117" s="19">
        <v>15</v>
      </c>
      <c r="H117" s="19">
        <v>15</v>
      </c>
      <c r="I117" s="19">
        <v>15</v>
      </c>
      <c r="J117" s="19">
        <v>5</v>
      </c>
      <c r="K117" s="19">
        <v>5</v>
      </c>
      <c r="L117" s="19">
        <v>5</v>
      </c>
      <c r="M117" s="30">
        <v>12.12</v>
      </c>
      <c r="N117" s="19">
        <v>0.25</v>
      </c>
      <c r="O117" s="30">
        <f t="shared" si="1"/>
        <v>87.37</v>
      </c>
      <c r="P117" s="31" t="s">
        <v>233</v>
      </c>
      <c r="Q117" s="36"/>
    </row>
    <row r="118" ht="25" customHeight="1" spans="1:17">
      <c r="A118" s="18">
        <f>RANK(O118,$O$4:$O$131,0)</f>
        <v>114</v>
      </c>
      <c r="B118" s="18" t="s">
        <v>30</v>
      </c>
      <c r="C118" s="18">
        <v>270</v>
      </c>
      <c r="D118" s="18" t="s">
        <v>251</v>
      </c>
      <c r="E118" s="18" t="s">
        <v>25</v>
      </c>
      <c r="F118" s="19">
        <v>15</v>
      </c>
      <c r="G118" s="19">
        <v>15</v>
      </c>
      <c r="H118" s="19">
        <v>15</v>
      </c>
      <c r="I118" s="19">
        <v>15</v>
      </c>
      <c r="J118" s="19">
        <v>5</v>
      </c>
      <c r="K118" s="19">
        <v>5</v>
      </c>
      <c r="L118" s="19">
        <v>5</v>
      </c>
      <c r="M118" s="30">
        <v>12.12</v>
      </c>
      <c r="N118" s="19">
        <v>0.25</v>
      </c>
      <c r="O118" s="30">
        <f t="shared" si="1"/>
        <v>87.37</v>
      </c>
      <c r="P118" s="31" t="s">
        <v>233</v>
      </c>
      <c r="Q118" s="36"/>
    </row>
    <row r="119" ht="25" customHeight="1" spans="1:17">
      <c r="A119" s="18">
        <f>RANK(O119,$O$4:$O$131,0)</f>
        <v>114</v>
      </c>
      <c r="B119" s="18"/>
      <c r="C119" s="18"/>
      <c r="D119" s="18" t="s">
        <v>252</v>
      </c>
      <c r="E119" s="18" t="s">
        <v>25</v>
      </c>
      <c r="F119" s="19">
        <v>15</v>
      </c>
      <c r="G119" s="19">
        <v>15</v>
      </c>
      <c r="H119" s="19">
        <v>15</v>
      </c>
      <c r="I119" s="19">
        <v>15</v>
      </c>
      <c r="J119" s="19">
        <v>5</v>
      </c>
      <c r="K119" s="19">
        <v>5</v>
      </c>
      <c r="L119" s="19">
        <v>5</v>
      </c>
      <c r="M119" s="30">
        <v>12.12</v>
      </c>
      <c r="N119" s="19">
        <v>0.25</v>
      </c>
      <c r="O119" s="30">
        <f t="shared" si="1"/>
        <v>87.37</v>
      </c>
      <c r="P119" s="31" t="s">
        <v>233</v>
      </c>
      <c r="Q119" s="35">
        <v>5</v>
      </c>
    </row>
    <row r="120" ht="25" customHeight="1" spans="1:17">
      <c r="A120" s="18">
        <f>RANK(O120,$O$4:$O$131,0)</f>
        <v>114</v>
      </c>
      <c r="B120" s="18"/>
      <c r="C120" s="18"/>
      <c r="D120" s="18" t="s">
        <v>253</v>
      </c>
      <c r="E120" s="18" t="s">
        <v>25</v>
      </c>
      <c r="F120" s="19">
        <v>15</v>
      </c>
      <c r="G120" s="19">
        <v>15</v>
      </c>
      <c r="H120" s="19">
        <v>15</v>
      </c>
      <c r="I120" s="19">
        <v>15</v>
      </c>
      <c r="J120" s="19">
        <v>5</v>
      </c>
      <c r="K120" s="19">
        <v>5</v>
      </c>
      <c r="L120" s="19">
        <v>5</v>
      </c>
      <c r="M120" s="30">
        <v>12.12</v>
      </c>
      <c r="N120" s="19">
        <v>0.25</v>
      </c>
      <c r="O120" s="30">
        <f t="shared" si="1"/>
        <v>87.37</v>
      </c>
      <c r="P120" s="31" t="s">
        <v>233</v>
      </c>
      <c r="Q120" s="35"/>
    </row>
    <row r="121" ht="25" customHeight="1" spans="1:17">
      <c r="A121" s="18">
        <f>RANK(O121,$O$4:$O$131,0)</f>
        <v>118</v>
      </c>
      <c r="B121" s="18" t="s">
        <v>33</v>
      </c>
      <c r="C121" s="18">
        <v>270</v>
      </c>
      <c r="D121" s="18" t="s">
        <v>254</v>
      </c>
      <c r="E121" s="18" t="s">
        <v>19</v>
      </c>
      <c r="F121" s="19">
        <v>13</v>
      </c>
      <c r="G121" s="19">
        <v>15</v>
      </c>
      <c r="H121" s="19">
        <v>15</v>
      </c>
      <c r="I121" s="19">
        <v>15</v>
      </c>
      <c r="J121" s="19">
        <v>5</v>
      </c>
      <c r="K121" s="19">
        <v>5</v>
      </c>
      <c r="L121" s="19">
        <v>5</v>
      </c>
      <c r="M121" s="30">
        <v>12.03</v>
      </c>
      <c r="N121" s="19">
        <v>2.2</v>
      </c>
      <c r="O121" s="30">
        <f t="shared" si="1"/>
        <v>87.23</v>
      </c>
      <c r="P121" s="31" t="s">
        <v>255</v>
      </c>
      <c r="Q121" s="36"/>
    </row>
    <row r="122" ht="25" customHeight="1" spans="1:17">
      <c r="A122" s="18">
        <f>RANK(O122,$O$4:$O$131,0)</f>
        <v>119</v>
      </c>
      <c r="B122" s="18"/>
      <c r="C122" s="18"/>
      <c r="D122" s="18" t="s">
        <v>256</v>
      </c>
      <c r="E122" s="18" t="s">
        <v>155</v>
      </c>
      <c r="F122" s="19">
        <v>15</v>
      </c>
      <c r="G122" s="19">
        <v>15</v>
      </c>
      <c r="H122" s="19">
        <v>15</v>
      </c>
      <c r="I122" s="19">
        <v>15</v>
      </c>
      <c r="J122" s="19">
        <v>5</v>
      </c>
      <c r="K122" s="19">
        <v>5</v>
      </c>
      <c r="L122" s="19">
        <v>5</v>
      </c>
      <c r="M122" s="30">
        <v>12</v>
      </c>
      <c r="N122" s="19">
        <v>0.1</v>
      </c>
      <c r="O122" s="30">
        <f t="shared" si="1"/>
        <v>87.1</v>
      </c>
      <c r="P122" s="31" t="s">
        <v>257</v>
      </c>
      <c r="Q122" s="35"/>
    </row>
    <row r="123" ht="25" customHeight="1" spans="1:17">
      <c r="A123" s="18">
        <f>RANK(O123,$O$4:$O$131,0)</f>
        <v>120</v>
      </c>
      <c r="B123" s="18" t="s">
        <v>33</v>
      </c>
      <c r="C123" s="18"/>
      <c r="D123" s="18" t="s">
        <v>258</v>
      </c>
      <c r="E123" s="18" t="s">
        <v>25</v>
      </c>
      <c r="F123" s="19">
        <v>13</v>
      </c>
      <c r="G123" s="19">
        <v>15</v>
      </c>
      <c r="H123" s="19">
        <v>15</v>
      </c>
      <c r="I123" s="19">
        <v>15</v>
      </c>
      <c r="J123" s="19">
        <v>5</v>
      </c>
      <c r="K123" s="19">
        <v>5</v>
      </c>
      <c r="L123" s="19">
        <v>5</v>
      </c>
      <c r="M123" s="30">
        <v>12.12</v>
      </c>
      <c r="N123" s="19">
        <v>1.85</v>
      </c>
      <c r="O123" s="30">
        <f t="shared" si="1"/>
        <v>86.97</v>
      </c>
      <c r="P123" s="31" t="s">
        <v>259</v>
      </c>
      <c r="Q123" s="36"/>
    </row>
    <row r="124" ht="36" spans="1:17">
      <c r="A124" s="18">
        <f>RANK(O124,$O$4:$O$131,0)</f>
        <v>121</v>
      </c>
      <c r="B124" s="18"/>
      <c r="C124" s="18"/>
      <c r="D124" s="18" t="s">
        <v>260</v>
      </c>
      <c r="E124" s="18" t="s">
        <v>261</v>
      </c>
      <c r="F124" s="19">
        <v>11</v>
      </c>
      <c r="G124" s="19">
        <v>15</v>
      </c>
      <c r="H124" s="19">
        <v>15</v>
      </c>
      <c r="I124" s="19">
        <v>15</v>
      </c>
      <c r="J124" s="19">
        <v>5</v>
      </c>
      <c r="K124" s="19">
        <v>5</v>
      </c>
      <c r="L124" s="19">
        <v>5</v>
      </c>
      <c r="M124" s="30">
        <v>13.9829166666667</v>
      </c>
      <c r="N124" s="19">
        <v>1.5</v>
      </c>
      <c r="O124" s="30">
        <f t="shared" si="1"/>
        <v>86.4829166666667</v>
      </c>
      <c r="P124" s="31" t="s">
        <v>262</v>
      </c>
      <c r="Q124" s="35"/>
    </row>
    <row r="125" ht="25" customHeight="1" spans="1:17">
      <c r="A125" s="18">
        <f>RANK(O125,$O$4:$O$131,0)</f>
        <v>122</v>
      </c>
      <c r="B125" s="18"/>
      <c r="C125" s="18"/>
      <c r="D125" s="18" t="s">
        <v>263</v>
      </c>
      <c r="E125" s="18" t="s">
        <v>19</v>
      </c>
      <c r="F125" s="19">
        <v>13</v>
      </c>
      <c r="G125" s="19">
        <v>15</v>
      </c>
      <c r="H125" s="19">
        <v>15</v>
      </c>
      <c r="I125" s="19">
        <v>15</v>
      </c>
      <c r="J125" s="19">
        <v>5</v>
      </c>
      <c r="K125" s="19">
        <v>5</v>
      </c>
      <c r="L125" s="19">
        <v>5</v>
      </c>
      <c r="M125" s="30">
        <v>12.03</v>
      </c>
      <c r="N125" s="19">
        <v>1</v>
      </c>
      <c r="O125" s="30">
        <f t="shared" si="1"/>
        <v>86.03</v>
      </c>
      <c r="P125" s="31" t="s">
        <v>264</v>
      </c>
      <c r="Q125" s="35"/>
    </row>
    <row r="126" ht="24" spans="1:17">
      <c r="A126" s="18">
        <f>RANK(O126,$O$4:$O$131,0)</f>
        <v>123</v>
      </c>
      <c r="B126" s="18"/>
      <c r="C126" s="18"/>
      <c r="D126" s="18" t="s">
        <v>265</v>
      </c>
      <c r="E126" s="18" t="s">
        <v>239</v>
      </c>
      <c r="F126" s="19">
        <v>13</v>
      </c>
      <c r="G126" s="19">
        <v>15</v>
      </c>
      <c r="H126" s="19">
        <v>15</v>
      </c>
      <c r="I126" s="19">
        <v>15</v>
      </c>
      <c r="J126" s="19">
        <v>5</v>
      </c>
      <c r="K126" s="19">
        <v>5</v>
      </c>
      <c r="L126" s="19">
        <v>5</v>
      </c>
      <c r="M126" s="30">
        <v>12</v>
      </c>
      <c r="N126" s="19">
        <v>0.7</v>
      </c>
      <c r="O126" s="30">
        <f t="shared" si="1"/>
        <v>85.7</v>
      </c>
      <c r="P126" s="31" t="s">
        <v>266</v>
      </c>
      <c r="Q126" s="35"/>
    </row>
    <row r="127" ht="36" spans="1:17">
      <c r="A127" s="18">
        <f>RANK(O127,$O$4:$O$131,0)</f>
        <v>124</v>
      </c>
      <c r="B127" s="18" t="s">
        <v>30</v>
      </c>
      <c r="C127" s="18">
        <v>270</v>
      </c>
      <c r="D127" s="18" t="s">
        <v>267</v>
      </c>
      <c r="E127" s="18" t="s">
        <v>25</v>
      </c>
      <c r="F127" s="19">
        <v>11</v>
      </c>
      <c r="G127" s="19">
        <v>15</v>
      </c>
      <c r="H127" s="19">
        <v>15</v>
      </c>
      <c r="I127" s="19">
        <v>15</v>
      </c>
      <c r="J127" s="19">
        <v>5</v>
      </c>
      <c r="K127" s="19">
        <v>5</v>
      </c>
      <c r="L127" s="19">
        <v>5</v>
      </c>
      <c r="M127" s="30">
        <v>12.12</v>
      </c>
      <c r="N127" s="19">
        <v>2.5</v>
      </c>
      <c r="O127" s="30">
        <f t="shared" si="1"/>
        <v>85.62</v>
      </c>
      <c r="P127" s="31" t="s">
        <v>268</v>
      </c>
      <c r="Q127" s="35"/>
    </row>
    <row r="128" ht="36" spans="1:17">
      <c r="A128" s="18">
        <f>RANK(O128,$O$4:$O$131,0)</f>
        <v>125</v>
      </c>
      <c r="B128" s="18"/>
      <c r="C128" s="18"/>
      <c r="D128" s="18" t="s">
        <v>269</v>
      </c>
      <c r="E128" s="18" t="s">
        <v>19</v>
      </c>
      <c r="F128" s="19">
        <v>11</v>
      </c>
      <c r="G128" s="19">
        <v>15</v>
      </c>
      <c r="H128" s="19">
        <v>15</v>
      </c>
      <c r="I128" s="19">
        <v>15</v>
      </c>
      <c r="J128" s="19">
        <v>5</v>
      </c>
      <c r="K128" s="19">
        <v>5</v>
      </c>
      <c r="L128" s="19">
        <v>5</v>
      </c>
      <c r="M128" s="30">
        <v>12.03</v>
      </c>
      <c r="N128" s="19">
        <v>2.5</v>
      </c>
      <c r="O128" s="30">
        <f t="shared" si="1"/>
        <v>85.53</v>
      </c>
      <c r="P128" s="31" t="s">
        <v>270</v>
      </c>
      <c r="Q128" s="35"/>
    </row>
    <row r="129" s="2" customFormat="1" ht="25" customHeight="1" spans="1:17">
      <c r="A129" s="18">
        <f>RANK(O129,$O$4:$O$131,0)</f>
        <v>126</v>
      </c>
      <c r="B129" s="18"/>
      <c r="C129" s="18"/>
      <c r="D129" s="18" t="s">
        <v>271</v>
      </c>
      <c r="E129" s="18" t="s">
        <v>19</v>
      </c>
      <c r="F129" s="19">
        <v>12</v>
      </c>
      <c r="G129" s="19">
        <v>15</v>
      </c>
      <c r="H129" s="19">
        <v>15</v>
      </c>
      <c r="I129" s="19">
        <v>15</v>
      </c>
      <c r="J129" s="19">
        <v>5</v>
      </c>
      <c r="K129" s="19">
        <v>5</v>
      </c>
      <c r="L129" s="19">
        <v>5</v>
      </c>
      <c r="M129" s="30">
        <v>12.03</v>
      </c>
      <c r="N129" s="19">
        <v>0</v>
      </c>
      <c r="O129" s="30">
        <f t="shared" si="1"/>
        <v>84.03</v>
      </c>
      <c r="P129" s="31" t="s">
        <v>272</v>
      </c>
      <c r="Q129" s="35"/>
    </row>
    <row r="130" ht="36" spans="1:17">
      <c r="A130" s="18">
        <f>RANK(O130,$O$4:$O$131,0)</f>
        <v>127</v>
      </c>
      <c r="B130" s="18"/>
      <c r="C130" s="18"/>
      <c r="D130" s="18" t="s">
        <v>273</v>
      </c>
      <c r="E130" s="18" t="s">
        <v>239</v>
      </c>
      <c r="F130" s="19">
        <v>11</v>
      </c>
      <c r="G130" s="19">
        <v>15</v>
      </c>
      <c r="H130" s="19">
        <v>15</v>
      </c>
      <c r="I130" s="19">
        <v>15</v>
      </c>
      <c r="J130" s="19">
        <v>5</v>
      </c>
      <c r="K130" s="19">
        <v>5</v>
      </c>
      <c r="L130" s="19">
        <v>5</v>
      </c>
      <c r="M130" s="30">
        <v>12</v>
      </c>
      <c r="N130" s="19">
        <v>0.25</v>
      </c>
      <c r="O130" s="30">
        <f t="shared" si="1"/>
        <v>83.25</v>
      </c>
      <c r="P130" s="31" t="s">
        <v>274</v>
      </c>
      <c r="Q130" s="35"/>
    </row>
    <row r="131" ht="36" spans="1:17">
      <c r="A131" s="18">
        <f>RANK(O131,$O$4:$O$131,0)</f>
        <v>128</v>
      </c>
      <c r="B131" s="18"/>
      <c r="C131" s="18"/>
      <c r="D131" s="18" t="s">
        <v>275</v>
      </c>
      <c r="E131" s="18" t="s">
        <v>19</v>
      </c>
      <c r="F131" s="19">
        <v>8</v>
      </c>
      <c r="G131" s="19">
        <v>15</v>
      </c>
      <c r="H131" s="19">
        <v>15</v>
      </c>
      <c r="I131" s="19">
        <v>15</v>
      </c>
      <c r="J131" s="19">
        <v>5</v>
      </c>
      <c r="K131" s="19">
        <v>5</v>
      </c>
      <c r="L131" s="19">
        <v>5</v>
      </c>
      <c r="M131" s="30">
        <v>12.03</v>
      </c>
      <c r="N131" s="19">
        <v>3</v>
      </c>
      <c r="O131" s="30">
        <f t="shared" si="1"/>
        <v>83.03</v>
      </c>
      <c r="P131" s="31" t="s">
        <v>276</v>
      </c>
      <c r="Q131" s="36"/>
    </row>
    <row r="132" ht="48" spans="1:17">
      <c r="A132" s="18">
        <v>129</v>
      </c>
      <c r="B132" s="18"/>
      <c r="C132" s="18"/>
      <c r="D132" s="18" t="s">
        <v>277</v>
      </c>
      <c r="E132" s="18" t="s">
        <v>102</v>
      </c>
      <c r="F132" s="19">
        <v>0</v>
      </c>
      <c r="G132" s="19">
        <v>10</v>
      </c>
      <c r="H132" s="19">
        <v>15</v>
      </c>
      <c r="I132" s="19">
        <v>15</v>
      </c>
      <c r="J132" s="19">
        <v>5</v>
      </c>
      <c r="K132" s="19">
        <v>5</v>
      </c>
      <c r="L132" s="19">
        <v>5</v>
      </c>
      <c r="M132" s="30">
        <v>12.2</v>
      </c>
      <c r="N132" s="19">
        <v>2.7</v>
      </c>
      <c r="O132" s="30">
        <f>SUM(F132:N132)</f>
        <v>69.9</v>
      </c>
      <c r="P132" s="31" t="s">
        <v>278</v>
      </c>
      <c r="Q132" s="36">
        <v>5</v>
      </c>
    </row>
    <row r="133" s="3" customFormat="1" ht="45.75" customHeight="1" spans="1:16">
      <c r="A133" s="38" t="s">
        <v>279</v>
      </c>
      <c r="B133" s="38"/>
      <c r="C133" s="38"/>
      <c r="D133" s="39"/>
      <c r="E133" s="39"/>
      <c r="F133" s="38"/>
      <c r="G133" s="38"/>
      <c r="H133" s="38"/>
      <c r="I133" s="38"/>
      <c r="J133" s="38"/>
      <c r="K133" s="38"/>
      <c r="L133" s="38"/>
      <c r="M133" s="40"/>
      <c r="N133" s="38"/>
      <c r="O133" s="38"/>
      <c r="P133" s="38"/>
    </row>
  </sheetData>
  <sortState ref="A4:P132">
    <sortCondition ref="O4:O132" descending="1"/>
  </sortState>
  <mergeCells count="3">
    <mergeCell ref="A1:P1"/>
    <mergeCell ref="A2:P2"/>
    <mergeCell ref="A133:P133"/>
  </mergeCells>
  <dataValidations count="1">
    <dataValidation allowBlank="1" showInputMessage="1" showErrorMessage="1" sqref="P9 P29 P41 P42 P89 P99 P126 P1:P8 P10:P13 P14:P18 P19:P22 P23:P24 P25:P26 P27:P28 P30:P36 P37:P38 P39:P40 P43:P44 P45:P52 P53:P88 P90:P98 P100:P125 P127:P131 P132:P65533"/>
  </dataValidations>
  <pageMargins left="0.472222222222222" right="0.0784722222222222" top="0.708333333333333" bottom="0.354166666666667" header="0.393055555555556" footer="0.511805555555556"/>
  <pageSetup paperSize="1" scale="9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11月份绩效确定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さん</cp:lastModifiedBy>
  <dcterms:created xsi:type="dcterms:W3CDTF">2018-02-07T07:42:00Z</dcterms:created>
  <cp:lastPrinted>2019-08-08T06:16:00Z</cp:lastPrinted>
  <dcterms:modified xsi:type="dcterms:W3CDTF">2019-12-19T08:41:21Z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ubyTemplateID" linkTarget="0">
    <vt:lpwstr>20</vt:lpwstr>
  </property>
  <property fmtid="{D5CDD505-2E9C-101B-9397-08002B2CF9AE}" pid="4" name="dmID">
    <vt:lpwstr>a837fb63-cc6a-4ca0-a5fd-ad48ce73131a</vt:lpwstr>
  </property>
</Properties>
</file>