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<sst xmlns="http://schemas.openxmlformats.org/spreadsheetml/2006/main" count="144" uniqueCount="108">
  <si>
    <t>晋江市住建局-2023招投标中心9月汇总</t>
  </si>
  <si>
    <t>序号</t>
  </si>
  <si>
    <t>工程名称</t>
  </si>
  <si>
    <t>建设单位</t>
  </si>
  <si>
    <t>代理单位</t>
  </si>
  <si>
    <t>中标单位</t>
  </si>
  <si>
    <t>工程类型</t>
  </si>
  <si>
    <t>工程标底</t>
  </si>
  <si>
    <t>投标报价</t>
  </si>
  <si>
    <t>节约资金</t>
  </si>
  <si>
    <t>节资率</t>
  </si>
  <si>
    <t>开标日期</t>
  </si>
  <si>
    <t>招标方式</t>
  </si>
  <si>
    <t>晋江市第四实验小学教学综合楼工程</t>
  </si>
  <si>
    <t>晋江市第四实验小学</t>
  </si>
  <si>
    <t>天畅</t>
  </si>
  <si>
    <t>福建闽延兴建设发展有限公司</t>
  </si>
  <si>
    <t>房屋建筑</t>
  </si>
  <si>
    <t>公开招标</t>
  </si>
  <si>
    <t>磁灶镇顺丰雅艺区间道路工程（顺丰西侧道路）</t>
  </si>
  <si>
    <t>晋江市磁灶镇人民政府</t>
  </si>
  <si>
    <t>金垄</t>
  </si>
  <si>
    <t>宇旺建工集团有限公司</t>
  </si>
  <si>
    <t>市政工程</t>
  </si>
  <si>
    <t>晋江市陈埭水环境综合整治工程（二期）一标段</t>
  </si>
  <si>
    <t>福建省晋江水务集团有限公司</t>
  </si>
  <si>
    <t>卓知</t>
  </si>
  <si>
    <t>福建铭瑞建设工程有限公司</t>
  </si>
  <si>
    <t>水利工程</t>
  </si>
  <si>
    <t>晋江市陈埭水环境综合整治工程（二期）一标段施工监理</t>
  </si>
  <si>
    <t>诚信</t>
  </si>
  <si>
    <t>福建省江海工程管理有限公司</t>
  </si>
  <si>
    <t>监理</t>
  </si>
  <si>
    <t>晋江经济开发区（五里园）灵山路（泉安路-金源路）市政道路改造工程</t>
  </si>
  <si>
    <t>福建省晋江市工业园区开发建设有限公司</t>
  </si>
  <si>
    <t>恒信</t>
  </si>
  <si>
    <t>福建省海明工程设有限公司</t>
  </si>
  <si>
    <t>晋江市罗山中学扩建项目—教学楼</t>
  </si>
  <si>
    <t>晋江市罗山中学</t>
  </si>
  <si>
    <t>福建省中惠建设工程有限公司</t>
  </si>
  <si>
    <t>晋江经济开发区（五里园）金源路（灵山路-泉源路）市政道路改造工程</t>
  </si>
  <si>
    <t>福建九鼎设集团有限公司</t>
  </si>
  <si>
    <t>晋江市六源南路市政道路工程一期工程施工监理（重新招标）</t>
  </si>
  <si>
    <t>晋江市路桥建设开发有限公司</t>
  </si>
  <si>
    <t>平诚</t>
  </si>
  <si>
    <t>福建工大工程咨询管理有限公司</t>
  </si>
  <si>
    <t>晋江乡村振兴一期紫帽山生态及旅游基础设施提升项目-紫溪谷工程</t>
  </si>
  <si>
    <t>晋江市紫帽山旅游开发有限公司</t>
  </si>
  <si>
    <t>福建荣冠环境建设集团有限公司</t>
  </si>
  <si>
    <t>园林绿化</t>
  </si>
  <si>
    <t>晋江经济开发区（五里园）安祥路（中华路-东山路）市政道路改造工程</t>
  </si>
  <si>
    <t>易顺建工集团有限公司</t>
  </si>
  <si>
    <t>晋江乡村振兴一期紫帽山生态及旅游基础设施提升项目-紫溪谷工程施工监理</t>
  </si>
  <si>
    <t>浙江联达工程项目管理有限公司</t>
  </si>
  <si>
    <t>晋江经济开发区（五里园）东山路（安祥路-泉源路）市政道路改造工程</t>
  </si>
  <si>
    <t>福建晟凯设工程有限公司</t>
  </si>
  <si>
    <t>晋江市九十九溪田园风光启动区水利工程（二标段）</t>
  </si>
  <si>
    <t>福建省晋江文旅集团有限公司</t>
  </si>
  <si>
    <t>天亚</t>
  </si>
  <si>
    <t>甘肃大禹节水集团水利水电工程有限责任公司</t>
  </si>
  <si>
    <t>西园街道屿头社区文体活动中心</t>
  </si>
  <si>
    <t>福建省泉州市晋江市西园街道屿头社区居民委员会</t>
  </si>
  <si>
    <t>怀山</t>
  </si>
  <si>
    <t>侨智建设有限公司</t>
  </si>
  <si>
    <t>晋江力马路（盛发路-英厦路）（K0+836.802~K1+880.787）工程</t>
  </si>
  <si>
    <t>北京恒乐工程管理有限公司</t>
  </si>
  <si>
    <t>福建省永春华厦建设有限公司</t>
  </si>
  <si>
    <t>陈金标</t>
  </si>
  <si>
    <t>晋江市中小学综合实践基地食堂工程</t>
  </si>
  <si>
    <t>晋江市石圳华侨中学</t>
  </si>
  <si>
    <t>福建省驿涛建设技术有限公司</t>
  </si>
  <si>
    <t>福建省晋江市第三建筑工程公司</t>
  </si>
  <si>
    <t>杨子光</t>
  </si>
  <si>
    <t>晋江市草庵路绿化工程</t>
  </si>
  <si>
    <t>晋江市市政园林局</t>
  </si>
  <si>
    <t>福建泉宏工程管理有限公司</t>
  </si>
  <si>
    <t>泉州市现代园林建设有限公司</t>
  </si>
  <si>
    <t>杨洪波</t>
  </si>
  <si>
    <t>晋江市安海中学教学楼工程</t>
  </si>
  <si>
    <t>晋江市安海中学</t>
  </si>
  <si>
    <t>泉州建研工程建设监理有限公司</t>
  </si>
  <si>
    <t>福建省霞辉建设发展有限公司吴建设</t>
  </si>
  <si>
    <t>晋江市金山中学教师宿舍楼A栋工程</t>
  </si>
  <si>
    <t>晋江市金山中学</t>
  </si>
  <si>
    <t>福建省仟羽工程咨询有限公司</t>
  </si>
  <si>
    <t>庄文强</t>
  </si>
  <si>
    <t>晋江市梅岭街道平山小学-综合楼扩建工程</t>
  </si>
  <si>
    <t>晋江市梅岭街道平山小学</t>
  </si>
  <si>
    <t>泉州金崚工程项目管理有限公司</t>
  </si>
  <si>
    <t>晋江市第七建筑工程有限公司</t>
  </si>
  <si>
    <t>徐孝贯</t>
  </si>
  <si>
    <t xml:space="preserve">晋江市阳溪中学教学综合楼 </t>
  </si>
  <si>
    <t xml:space="preserve">晋江市阳溪中学 </t>
  </si>
  <si>
    <t xml:space="preserve">福建东正工程项目管理有限公司 </t>
  </si>
  <si>
    <t>福建省晋江市第五建筑工程公司</t>
  </si>
  <si>
    <t>王伟志</t>
  </si>
  <si>
    <t>晋江经济开发区（五里园）上宅东侧挡土墙工程开标</t>
  </si>
  <si>
    <t xml:space="preserve">福建省晋江市工业园区开发建设有限公司 </t>
  </si>
  <si>
    <t xml:space="preserve">福建省泉州建研工程建设监理有限公司 </t>
  </si>
  <si>
    <t>福建省宏泰建设发展有限公司</t>
  </si>
  <si>
    <t>蔡成业</t>
  </si>
  <si>
    <t>晋江市九号路改造工程</t>
  </si>
  <si>
    <t xml:space="preserve">晋江市市政园林局 </t>
  </si>
  <si>
    <t xml:space="preserve">厦门天亚工程项目管理有限公司 </t>
  </si>
  <si>
    <t xml:space="preserve">晋江市金井镇围江小学-教学实验楼工程 </t>
  </si>
  <si>
    <t xml:space="preserve">晋江市金井镇围江学校 </t>
  </si>
  <si>
    <t>福建省中兴建设发展有限公司</t>
  </si>
  <si>
    <t>汤增育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</si>
</sst>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#,##0;\(#,##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i/>
      <sz val="11"/>
      <color indexed="23"/>
      <name val="宋体"/>
      <family val="0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1"/>
      <name val="宋体"/>
      <family val="0"/>
    </font>
    <font>
      <sz val="11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12"/>
      <name val="新細明體"/>
      <family val="1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176" fontId="23" fillId="0" borderId="0" applyFont="0" applyFill="0" applyBorder="0" applyAlignment="0" applyProtection="0"/>
    <xf numFmtId="0" fontId="24" fillId="0" borderId="0">
      <alignment/>
      <protection/>
    </xf>
    <xf numFmtId="49" fontId="23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 locked="0"/>
    </xf>
    <xf numFmtId="0" fontId="26" fillId="0" borderId="0">
      <alignment horizontal="center" wrapText="1"/>
      <protection locked="0"/>
    </xf>
    <xf numFmtId="0" fontId="27" fillId="0" borderId="0" applyNumberFormat="0" applyFill="0" applyBorder="0" applyAlignment="0" applyProtection="0"/>
    <xf numFmtId="0" fontId="28" fillId="0" borderId="10">
      <alignment horizontal="center"/>
      <protection/>
    </xf>
    <xf numFmtId="177" fontId="23" fillId="0" borderId="0" applyFont="0" applyFill="0" applyBorder="0" applyAlignment="0" applyProtection="0"/>
    <xf numFmtId="178" fontId="29" fillId="0" borderId="0">
      <alignment/>
      <protection/>
    </xf>
    <xf numFmtId="176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9" fillId="0" borderId="0">
      <alignment/>
      <protection/>
    </xf>
    <xf numFmtId="15" fontId="30" fillId="0" borderId="0">
      <alignment/>
      <protection/>
    </xf>
    <xf numFmtId="182" fontId="29" fillId="0" borderId="0">
      <alignment/>
      <protection/>
    </xf>
    <xf numFmtId="38" fontId="31" fillId="10" borderId="0" applyBorder="0" applyAlignment="0" applyProtection="0"/>
    <xf numFmtId="0" fontId="32" fillId="0" borderId="11" applyNumberFormat="0" applyAlignment="0" applyProtection="0"/>
    <xf numFmtId="0" fontId="32" fillId="0" borderId="12">
      <alignment horizontal="left" vertical="center"/>
      <protection/>
    </xf>
    <xf numFmtId="10" fontId="31" fillId="2" borderId="13" applyBorder="0" applyAlignment="0" applyProtection="0"/>
    <xf numFmtId="183" fontId="33" fillId="18" borderId="0">
      <alignment/>
      <protection/>
    </xf>
    <xf numFmtId="183" fontId="34" fillId="19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9" fillId="0" borderId="0">
      <alignment/>
      <protection/>
    </xf>
    <xf numFmtId="37" fontId="35" fillId="0" borderId="0">
      <alignment/>
      <protection/>
    </xf>
    <xf numFmtId="187" fontId="23" fillId="0" borderId="0">
      <alignment/>
      <protection/>
    </xf>
    <xf numFmtId="0" fontId="24" fillId="0" borderId="0">
      <alignment/>
      <protection/>
    </xf>
    <xf numFmtId="14" fontId="26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88" fontId="23" fillId="0" borderId="0" applyFont="0" applyFill="0" applyProtection="0">
      <alignment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6" fillId="0" borderId="14">
      <alignment horizontal="center"/>
      <protection/>
    </xf>
    <xf numFmtId="3" fontId="30" fillId="0" borderId="0" applyFont="0" applyFill="0" applyBorder="0" applyAlignment="0" applyProtection="0"/>
    <xf numFmtId="0" fontId="30" fillId="20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37" fillId="21" borderId="15">
      <alignment/>
      <protection locked="0"/>
    </xf>
    <xf numFmtId="0" fontId="38" fillId="0" borderId="0">
      <alignment/>
      <protection/>
    </xf>
    <xf numFmtId="0" fontId="37" fillId="21" borderId="15">
      <alignment/>
      <protection locked="0"/>
    </xf>
    <xf numFmtId="0" fontId="37" fillId="21" borderId="15">
      <alignment/>
      <protection locked="0"/>
    </xf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16" applyNumberFormat="0" applyFill="0" applyProtection="0">
      <alignment horizontal="right"/>
    </xf>
    <xf numFmtId="0" fontId="39" fillId="0" borderId="16" applyNumberFormat="0" applyFill="0" applyProtection="0">
      <alignment horizontal="center"/>
    </xf>
    <xf numFmtId="0" fontId="40" fillId="0" borderId="17" applyNumberFormat="0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/>
      <protection/>
    </xf>
    <xf numFmtId="3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17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3" fillId="0" borderId="17" applyFill="0" applyProtection="0">
      <alignment horizontal="right"/>
    </xf>
    <xf numFmtId="0" fontId="23" fillId="0" borderId="16" applyNumberFormat="0" applyFill="0" applyProtection="0">
      <alignment horizontal="left"/>
    </xf>
    <xf numFmtId="1" fontId="23" fillId="0" borderId="17" applyFill="0" applyProtection="0">
      <alignment horizontal="center"/>
    </xf>
    <xf numFmtId="0" fontId="43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58" fontId="0" fillId="0" borderId="13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12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?|?Revenuenuesy L" xfId="63"/>
    <cellStyle name="_Book1" xfId="64"/>
    <cellStyle name="_Book1_1" xfId="65"/>
    <cellStyle name="_家装报价" xfId="66"/>
    <cellStyle name="_游艇会 - 总表05.21 - 打印版" xfId="67"/>
    <cellStyle name="0,0&#13;&#10;NA&#13;&#10;" xfId="68"/>
    <cellStyle name="6mal" xfId="69"/>
    <cellStyle name="args.style" xfId="70"/>
    <cellStyle name="ColLevel_1" xfId="71"/>
    <cellStyle name="Column_Title" xfId="72"/>
    <cellStyle name="Comma [0]_!!!GO" xfId="73"/>
    <cellStyle name="comma zerodec" xfId="74"/>
    <cellStyle name="Comma_!!!GO" xfId="75"/>
    <cellStyle name="Currency [0]_!!!GO" xfId="76"/>
    <cellStyle name="Currency_!!!GO" xfId="77"/>
    <cellStyle name="Currency1" xfId="78"/>
    <cellStyle name="Date" xfId="79"/>
    <cellStyle name="Dollar (zero dec)" xfId="80"/>
    <cellStyle name="Grey" xfId="81"/>
    <cellStyle name="Header1" xfId="82"/>
    <cellStyle name="Header2" xfId="83"/>
    <cellStyle name="Input [yellow]" xfId="84"/>
    <cellStyle name="Input Cells" xfId="85"/>
    <cellStyle name="Linked Cells" xfId="86"/>
    <cellStyle name="Millares [0]_96 Risk" xfId="87"/>
    <cellStyle name="Millares_96 Risk" xfId="88"/>
    <cellStyle name="Milliers [0]_!!!GO" xfId="89"/>
    <cellStyle name="Milliers_!!!GO" xfId="90"/>
    <cellStyle name="Moneda [0]_96 Risk" xfId="91"/>
    <cellStyle name="Moneda_96 Risk" xfId="92"/>
    <cellStyle name="Mon閠aire [0]_!!!GO" xfId="93"/>
    <cellStyle name="Mon閠aire_!!!GO" xfId="94"/>
    <cellStyle name="New Times Roman" xfId="95"/>
    <cellStyle name="no dec" xfId="96"/>
    <cellStyle name="Normal - Style1" xfId="97"/>
    <cellStyle name="Normal_!!!GO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1" xfId="109"/>
    <cellStyle name="sstot" xfId="110"/>
    <cellStyle name="Standard_AREAS" xfId="111"/>
    <cellStyle name="t" xfId="112"/>
    <cellStyle name="t_HVAC Equipment (3)" xfId="113"/>
    <cellStyle name="捠壿 [0.00]_Region Orders (2)" xfId="114"/>
    <cellStyle name="捠壿_Region Orders (2)" xfId="115"/>
    <cellStyle name="编号" xfId="116"/>
    <cellStyle name="标题1" xfId="117"/>
    <cellStyle name="部门" xfId="118"/>
    <cellStyle name="常规 2" xfId="119"/>
    <cellStyle name="常规 3" xfId="120"/>
    <cellStyle name="分级显示行_1_Book1" xfId="121"/>
    <cellStyle name="分级显示列_1_Book1" xfId="122"/>
    <cellStyle name="借出原因" xfId="123"/>
    <cellStyle name="普通_laroux" xfId="124"/>
    <cellStyle name="千分位[0]_laroux" xfId="125"/>
    <cellStyle name="千分位_laroux" xfId="126"/>
    <cellStyle name="千位[0]_ 方正PC" xfId="127"/>
    <cellStyle name="千位_ 方正PC" xfId="128"/>
    <cellStyle name="日期" xfId="129"/>
    <cellStyle name="商品名称" xfId="130"/>
    <cellStyle name="数量" xfId="131"/>
    <cellStyle name="样式 1" xfId="132"/>
    <cellStyle name="一般_Bill-1" xfId="133"/>
    <cellStyle name="昗弨_Pacific Region P&amp;L" xfId="134"/>
    <cellStyle name="寘嬫愗傝 [0.00]_Region Orders (2)" xfId="135"/>
    <cellStyle name="寘嬫愗傝_Region Orders (2)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workbookViewId="0" topLeftCell="A7">
      <selection activeCell="N7" sqref="N7"/>
    </sheetView>
  </sheetViews>
  <sheetFormatPr defaultColWidth="9.00390625" defaultRowHeight="14.25"/>
  <cols>
    <col min="1" max="1" width="3.125" style="3" bestFit="1" customWidth="1"/>
    <col min="2" max="2" width="22.75390625" style="4" customWidth="1"/>
    <col min="3" max="3" width="19.75390625" style="4" customWidth="1"/>
    <col min="4" max="4" width="5.50390625" style="3" customWidth="1"/>
    <col min="5" max="5" width="16.75390625" style="3" customWidth="1"/>
    <col min="6" max="6" width="5.625" style="3" customWidth="1"/>
    <col min="7" max="7" width="10.00390625" style="3" customWidth="1"/>
    <col min="8" max="8" width="10.125" style="3" customWidth="1"/>
    <col min="9" max="9" width="9.00390625" style="3" customWidth="1"/>
    <col min="10" max="10" width="7.25390625" style="3" customWidth="1"/>
    <col min="11" max="11" width="8.75390625" style="3" customWidth="1"/>
    <col min="12" max="12" width="9.50390625" style="3" customWidth="1"/>
    <col min="13" max="16384" width="9.00390625" style="3" customWidth="1"/>
  </cols>
  <sheetData>
    <row r="1" spans="1:12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28.5">
      <c r="A3" s="8"/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>
        <v>13231172</v>
      </c>
      <c r="H3" s="8">
        <v>12179294</v>
      </c>
      <c r="I3" s="8">
        <f>G3-H3</f>
        <v>1051878</v>
      </c>
      <c r="J3" s="9">
        <f>I3/G3</f>
        <v>0.07949998684923754</v>
      </c>
      <c r="K3" s="10">
        <v>45180</v>
      </c>
      <c r="L3" s="11" t="s">
        <v>18</v>
      </c>
    </row>
    <row r="4" spans="1:12" ht="28.5">
      <c r="A4" s="8"/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>
        <v>18283227</v>
      </c>
      <c r="H4" s="8">
        <v>16650895</v>
      </c>
      <c r="I4" s="8">
        <f aca="true" t="shared" si="0" ref="I4:I16">G4-H4</f>
        <v>1632332</v>
      </c>
      <c r="J4" s="9">
        <f aca="true" t="shared" si="1" ref="J4:J16">I4/G4</f>
        <v>0.08928030046337006</v>
      </c>
      <c r="K4" s="10">
        <v>45181</v>
      </c>
      <c r="L4" s="11" t="s">
        <v>18</v>
      </c>
    </row>
    <row r="5" spans="1:12" ht="28.5">
      <c r="A5" s="8"/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>
        <v>33682228</v>
      </c>
      <c r="H5" s="8">
        <v>30633783</v>
      </c>
      <c r="I5" s="8">
        <f t="shared" si="0"/>
        <v>3048445</v>
      </c>
      <c r="J5" s="9">
        <f t="shared" si="1"/>
        <v>0.0905060377834863</v>
      </c>
      <c r="K5" s="10">
        <v>45182</v>
      </c>
      <c r="L5" s="11" t="s">
        <v>18</v>
      </c>
    </row>
    <row r="6" spans="1:12" ht="42.75">
      <c r="A6" s="8"/>
      <c r="B6" s="8" t="s">
        <v>29</v>
      </c>
      <c r="C6" s="8" t="s">
        <v>25</v>
      </c>
      <c r="D6" s="8" t="s">
        <v>30</v>
      </c>
      <c r="E6" s="8" t="s">
        <v>31</v>
      </c>
      <c r="F6" s="8" t="s">
        <v>32</v>
      </c>
      <c r="G6" s="8">
        <v>576960</v>
      </c>
      <c r="H6" s="8">
        <v>576960</v>
      </c>
      <c r="I6" s="8">
        <f t="shared" si="0"/>
        <v>0</v>
      </c>
      <c r="J6" s="9">
        <f t="shared" si="1"/>
        <v>0</v>
      </c>
      <c r="K6" s="10">
        <v>45182</v>
      </c>
      <c r="L6" s="11" t="s">
        <v>18</v>
      </c>
    </row>
    <row r="7" spans="1:12" ht="42.75">
      <c r="A7" s="8"/>
      <c r="B7" s="8" t="s">
        <v>33</v>
      </c>
      <c r="C7" s="8" t="s">
        <v>34</v>
      </c>
      <c r="D7" s="8" t="s">
        <v>35</v>
      </c>
      <c r="E7" s="8" t="s">
        <v>36</v>
      </c>
      <c r="F7" s="8" t="s">
        <v>23</v>
      </c>
      <c r="G7" s="8">
        <v>26067363</v>
      </c>
      <c r="H7" s="8">
        <v>23424132</v>
      </c>
      <c r="I7" s="8">
        <f t="shared" si="0"/>
        <v>2643231</v>
      </c>
      <c r="J7" s="9">
        <f t="shared" si="1"/>
        <v>0.10140001503028903</v>
      </c>
      <c r="K7" s="10">
        <v>45190</v>
      </c>
      <c r="L7" s="11" t="s">
        <v>18</v>
      </c>
    </row>
    <row r="8" spans="1:12" ht="28.5">
      <c r="A8" s="8"/>
      <c r="B8" s="8" t="s">
        <v>37</v>
      </c>
      <c r="C8" s="8" t="s">
        <v>38</v>
      </c>
      <c r="D8" s="8" t="s">
        <v>15</v>
      </c>
      <c r="E8" s="8" t="s">
        <v>39</v>
      </c>
      <c r="F8" s="8" t="s">
        <v>17</v>
      </c>
      <c r="G8" s="8">
        <v>29391711</v>
      </c>
      <c r="H8" s="8">
        <v>26670039</v>
      </c>
      <c r="I8" s="8">
        <f t="shared" si="0"/>
        <v>2721672</v>
      </c>
      <c r="J8" s="9">
        <f t="shared" si="1"/>
        <v>0.0925999850774254</v>
      </c>
      <c r="K8" s="10">
        <v>45191</v>
      </c>
      <c r="L8" s="11" t="s">
        <v>18</v>
      </c>
    </row>
    <row r="9" spans="1:12" ht="42.75">
      <c r="A9" s="8"/>
      <c r="B9" s="8" t="s">
        <v>40</v>
      </c>
      <c r="C9" s="8" t="s">
        <v>34</v>
      </c>
      <c r="D9" s="8" t="s">
        <v>35</v>
      </c>
      <c r="E9" s="8" t="s">
        <v>41</v>
      </c>
      <c r="F9" s="8" t="s">
        <v>23</v>
      </c>
      <c r="G9" s="8">
        <v>23175921</v>
      </c>
      <c r="H9" s="8">
        <v>21020862</v>
      </c>
      <c r="I9" s="8">
        <f t="shared" si="0"/>
        <v>2155059</v>
      </c>
      <c r="J9" s="9">
        <f t="shared" si="1"/>
        <v>0.09298698420658234</v>
      </c>
      <c r="K9" s="10">
        <v>45191</v>
      </c>
      <c r="L9" s="11" t="s">
        <v>18</v>
      </c>
    </row>
    <row r="10" spans="1:12" ht="42.75">
      <c r="A10" s="8"/>
      <c r="B10" s="8" t="s">
        <v>42</v>
      </c>
      <c r="C10" s="8" t="s">
        <v>43</v>
      </c>
      <c r="D10" s="8" t="s">
        <v>44</v>
      </c>
      <c r="E10" s="8" t="s">
        <v>45</v>
      </c>
      <c r="F10" s="8" t="s">
        <v>32</v>
      </c>
      <c r="G10" s="8">
        <v>1296000</v>
      </c>
      <c r="H10" s="8">
        <v>1296000</v>
      </c>
      <c r="I10" s="8">
        <f t="shared" si="0"/>
        <v>0</v>
      </c>
      <c r="J10" s="9">
        <f t="shared" si="1"/>
        <v>0</v>
      </c>
      <c r="K10" s="10">
        <v>45194</v>
      </c>
      <c r="L10" s="11" t="s">
        <v>18</v>
      </c>
    </row>
    <row r="11" spans="1:12" ht="42.75">
      <c r="A11" s="8"/>
      <c r="B11" s="8" t="s">
        <v>46</v>
      </c>
      <c r="C11" s="8" t="s">
        <v>47</v>
      </c>
      <c r="D11" s="8" t="s">
        <v>44</v>
      </c>
      <c r="E11" s="8" t="s">
        <v>48</v>
      </c>
      <c r="F11" s="8" t="s">
        <v>49</v>
      </c>
      <c r="G11" s="8">
        <v>14159209</v>
      </c>
      <c r="H11" s="8">
        <v>13159463</v>
      </c>
      <c r="I11" s="8">
        <f t="shared" si="0"/>
        <v>999746</v>
      </c>
      <c r="J11" s="9">
        <f t="shared" si="1"/>
        <v>0.07060747531871307</v>
      </c>
      <c r="K11" s="10">
        <v>45194</v>
      </c>
      <c r="L11" s="11" t="s">
        <v>18</v>
      </c>
    </row>
    <row r="12" spans="1:12" ht="42.75">
      <c r="A12" s="8"/>
      <c r="B12" s="8" t="s">
        <v>50</v>
      </c>
      <c r="C12" s="8" t="s">
        <v>34</v>
      </c>
      <c r="D12" s="8" t="s">
        <v>35</v>
      </c>
      <c r="E12" s="8" t="s">
        <v>51</v>
      </c>
      <c r="F12" s="8" t="s">
        <v>23</v>
      </c>
      <c r="G12" s="8">
        <v>8561181</v>
      </c>
      <c r="H12" s="8">
        <v>7798312</v>
      </c>
      <c r="I12" s="8">
        <f t="shared" si="0"/>
        <v>762869</v>
      </c>
      <c r="J12" s="9">
        <f t="shared" si="1"/>
        <v>0.08910791630266898</v>
      </c>
      <c r="K12" s="10">
        <v>45194</v>
      </c>
      <c r="L12" s="11" t="s">
        <v>18</v>
      </c>
    </row>
    <row r="13" spans="1:12" ht="57">
      <c r="A13" s="8"/>
      <c r="B13" s="8" t="s">
        <v>52</v>
      </c>
      <c r="C13" s="8" t="s">
        <v>47</v>
      </c>
      <c r="D13" s="8" t="s">
        <v>44</v>
      </c>
      <c r="E13" s="8" t="s">
        <v>53</v>
      </c>
      <c r="F13" s="8" t="s">
        <v>32</v>
      </c>
      <c r="G13" s="8">
        <v>254800</v>
      </c>
      <c r="H13" s="8">
        <v>254800</v>
      </c>
      <c r="I13" s="8">
        <f t="shared" si="0"/>
        <v>0</v>
      </c>
      <c r="J13" s="9">
        <f t="shared" si="1"/>
        <v>0</v>
      </c>
      <c r="K13" s="10">
        <v>45194</v>
      </c>
      <c r="L13" s="11" t="s">
        <v>18</v>
      </c>
    </row>
    <row r="14" spans="1:12" ht="42.75">
      <c r="A14" s="8"/>
      <c r="B14" s="8" t="s">
        <v>54</v>
      </c>
      <c r="C14" s="8" t="s">
        <v>34</v>
      </c>
      <c r="D14" s="8" t="s">
        <v>35</v>
      </c>
      <c r="E14" s="8" t="s">
        <v>55</v>
      </c>
      <c r="F14" s="8" t="s">
        <v>23</v>
      </c>
      <c r="G14" s="8">
        <v>14183207</v>
      </c>
      <c r="H14" s="8">
        <v>12918065</v>
      </c>
      <c r="I14" s="8">
        <f t="shared" si="0"/>
        <v>1265142</v>
      </c>
      <c r="J14" s="9">
        <f t="shared" si="1"/>
        <v>0.08919999545941902</v>
      </c>
      <c r="K14" s="10">
        <v>45196</v>
      </c>
      <c r="L14" s="11" t="s">
        <v>18</v>
      </c>
    </row>
    <row r="15" spans="1:12" ht="42.75">
      <c r="A15" s="8"/>
      <c r="B15" s="8" t="s">
        <v>56</v>
      </c>
      <c r="C15" s="8" t="s">
        <v>57</v>
      </c>
      <c r="D15" s="8" t="s">
        <v>58</v>
      </c>
      <c r="E15" s="8" t="s">
        <v>59</v>
      </c>
      <c r="F15" s="8" t="s">
        <v>28</v>
      </c>
      <c r="G15" s="8">
        <v>12240253</v>
      </c>
      <c r="H15" s="8">
        <v>11551494</v>
      </c>
      <c r="I15" s="8">
        <f t="shared" si="0"/>
        <v>688759</v>
      </c>
      <c r="J15" s="9">
        <f t="shared" si="1"/>
        <v>0.05626999703355805</v>
      </c>
      <c r="K15" s="10">
        <v>45196</v>
      </c>
      <c r="L15" s="11" t="s">
        <v>18</v>
      </c>
    </row>
    <row r="16" spans="1:12" ht="42.75">
      <c r="A16" s="8"/>
      <c r="B16" s="8" t="s">
        <v>60</v>
      </c>
      <c r="C16" s="8" t="s">
        <v>61</v>
      </c>
      <c r="D16" s="8" t="s">
        <v>62</v>
      </c>
      <c r="E16" s="8" t="s">
        <v>63</v>
      </c>
      <c r="F16" s="8" t="s">
        <v>17</v>
      </c>
      <c r="G16" s="8">
        <v>28542724</v>
      </c>
      <c r="H16" s="8">
        <v>26550487</v>
      </c>
      <c r="I16" s="8">
        <f t="shared" si="0"/>
        <v>1992237</v>
      </c>
      <c r="J16" s="9">
        <f t="shared" si="1"/>
        <v>0.06979841867931036</v>
      </c>
      <c r="K16" s="10">
        <v>45197</v>
      </c>
      <c r="L16" s="11" t="s">
        <v>18</v>
      </c>
    </row>
  </sheetData>
  <sheetProtection/>
  <mergeCells count="1">
    <mergeCell ref="A1:L1"/>
  </mergeCells>
  <printOptions/>
  <pageMargins left="0.4799999999999999" right="0.43000000000000005" top="0.67" bottom="0.6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4.25"/>
  <cols>
    <col min="1" max="1" width="3.25390625" style="0" customWidth="1"/>
    <col min="2" max="2" width="8.25390625" style="0" customWidth="1"/>
    <col min="3" max="3" width="10.75390625" style="0" customWidth="1"/>
    <col min="4" max="4" width="12.25390625" style="0" customWidth="1"/>
    <col min="5" max="5" width="12.375" style="0" customWidth="1"/>
    <col min="6" max="6" width="7.50390625" style="0" customWidth="1"/>
    <col min="7" max="7" width="11.50390625" style="0" customWidth="1"/>
    <col min="8" max="8" width="15.375" style="0" customWidth="1"/>
    <col min="9" max="9" width="12.50390625" style="0" customWidth="1"/>
    <col min="10" max="10" width="6.375" style="0" hidden="1" customWidth="1"/>
    <col min="11" max="11" width="5.25390625" style="0" hidden="1" customWidth="1"/>
    <col min="12" max="12" width="9.00390625" style="0" hidden="1" customWidth="1"/>
    <col min="14" max="14" width="7.50390625" style="0" customWidth="1"/>
    <col min="15" max="15" width="7.75390625" style="0" customWidth="1"/>
    <col min="16" max="16" width="5.875" style="0" customWidth="1"/>
    <col min="17" max="17" width="4.375" style="0" customWidth="1"/>
  </cols>
  <sheetData/>
  <sheetProtection/>
  <printOptions/>
  <pageMargins left="0.75" right="0.75" top="0.35" bottom="0.26" header="0.47" footer="0.1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"/>
  <sheetViews>
    <sheetView zoomScale="85" zoomScaleNormal="85" workbookViewId="0" topLeftCell="C1">
      <selection activeCell="R20" sqref="R20"/>
    </sheetView>
  </sheetViews>
  <sheetFormatPr defaultColWidth="9.00390625" defaultRowHeight="14.25"/>
  <cols>
    <col min="1" max="1" width="2.625" style="0" customWidth="1"/>
    <col min="2" max="2" width="60.375" style="0" customWidth="1"/>
    <col min="3" max="3" width="38.75390625" style="0" customWidth="1"/>
    <col min="4" max="4" width="8.625" style="0" customWidth="1"/>
    <col min="5" max="5" width="7.50390625" style="0" customWidth="1"/>
    <col min="6" max="6" width="7.625" style="0" customWidth="1"/>
    <col min="7" max="7" width="5.125" style="0" customWidth="1"/>
    <col min="10" max="10" width="0.12890625" style="0" hidden="1" customWidth="1"/>
    <col min="11" max="11" width="9.00390625" style="0" hidden="1" customWidth="1"/>
    <col min="15" max="15" width="9.75390625" style="0" customWidth="1"/>
    <col min="16" max="16" width="3.875" style="0" customWidth="1"/>
    <col min="17" max="17" width="12.00390625" style="0" customWidth="1"/>
  </cols>
  <sheetData>
    <row r="1" spans="2:17" ht="14.25">
      <c r="B1" t="s">
        <v>64</v>
      </c>
      <c r="C1" t="s">
        <v>34</v>
      </c>
      <c r="D1" t="s">
        <v>65</v>
      </c>
      <c r="E1" t="s">
        <v>66</v>
      </c>
      <c r="F1" t="s">
        <v>67</v>
      </c>
      <c r="H1">
        <v>3737672</v>
      </c>
      <c r="I1">
        <v>3371754</v>
      </c>
      <c r="J1">
        <v>119989</v>
      </c>
      <c r="K1">
        <v>56255</v>
      </c>
      <c r="L1">
        <v>3547998</v>
      </c>
      <c r="M1">
        <f>H1-I1</f>
        <v>365918</v>
      </c>
      <c r="N1">
        <f>M1/H1</f>
        <v>0.09789997624189603</v>
      </c>
      <c r="O1" s="1">
        <v>40667</v>
      </c>
      <c r="Q1">
        <v>120</v>
      </c>
    </row>
    <row r="2" spans="2:17" ht="14.25">
      <c r="B2" t="s">
        <v>68</v>
      </c>
      <c r="C2" t="s">
        <v>69</v>
      </c>
      <c r="D2" t="s">
        <v>70</v>
      </c>
      <c r="E2" t="s">
        <v>71</v>
      </c>
      <c r="F2" t="s">
        <v>72</v>
      </c>
      <c r="H2">
        <v>2735815</v>
      </c>
      <c r="I2">
        <v>2559902</v>
      </c>
      <c r="J2">
        <v>92047</v>
      </c>
      <c r="K2">
        <v>92059</v>
      </c>
      <c r="L2">
        <v>2741150</v>
      </c>
      <c r="O2" s="1">
        <v>40708</v>
      </c>
      <c r="Q2">
        <v>256</v>
      </c>
    </row>
    <row r="3" spans="2:17" ht="14.25">
      <c r="B3" t="s">
        <v>73</v>
      </c>
      <c r="C3" t="s">
        <v>74</v>
      </c>
      <c r="D3" t="s">
        <v>75</v>
      </c>
      <c r="E3" t="s">
        <v>76</v>
      </c>
      <c r="F3" t="s">
        <v>77</v>
      </c>
      <c r="H3">
        <v>1449891</v>
      </c>
      <c r="I3">
        <v>1304902</v>
      </c>
      <c r="J3">
        <v>28216</v>
      </c>
      <c r="K3">
        <v>35542</v>
      </c>
      <c r="L3">
        <v>1368660</v>
      </c>
      <c r="O3" s="1">
        <v>40695</v>
      </c>
      <c r="Q3">
        <v>30</v>
      </c>
    </row>
    <row r="4" spans="2:17" ht="14.25">
      <c r="B4" t="s">
        <v>78</v>
      </c>
      <c r="C4" t="s">
        <v>79</v>
      </c>
      <c r="D4" t="s">
        <v>80</v>
      </c>
      <c r="E4" t="s">
        <v>81</v>
      </c>
      <c r="H4">
        <v>6498490</v>
      </c>
      <c r="I4">
        <v>5913626</v>
      </c>
      <c r="J4">
        <v>127090</v>
      </c>
      <c r="K4">
        <v>220955</v>
      </c>
      <c r="L4">
        <v>6264800</v>
      </c>
      <c r="O4" s="1">
        <v>40718</v>
      </c>
      <c r="Q4">
        <v>260</v>
      </c>
    </row>
    <row r="5" spans="2:17" ht="14.25">
      <c r="B5" t="s">
        <v>82</v>
      </c>
      <c r="C5" t="s">
        <v>83</v>
      </c>
      <c r="D5" t="s">
        <v>84</v>
      </c>
      <c r="E5" t="s">
        <v>71</v>
      </c>
      <c r="F5" t="s">
        <v>85</v>
      </c>
      <c r="H5">
        <v>3046993</v>
      </c>
      <c r="I5">
        <v>2869049</v>
      </c>
      <c r="J5">
        <v>103165</v>
      </c>
      <c r="K5">
        <v>99341</v>
      </c>
      <c r="L5">
        <v>3074662</v>
      </c>
      <c r="O5" s="1">
        <v>40722</v>
      </c>
      <c r="Q5">
        <v>212</v>
      </c>
    </row>
    <row r="6" spans="2:17" ht="14.25">
      <c r="B6" t="s">
        <v>86</v>
      </c>
      <c r="C6" t="s">
        <v>87</v>
      </c>
      <c r="D6" t="s">
        <v>88</v>
      </c>
      <c r="E6" t="s">
        <v>89</v>
      </c>
      <c r="F6" t="s">
        <v>90</v>
      </c>
      <c r="H6">
        <v>3441168</v>
      </c>
      <c r="I6">
        <v>3194092</v>
      </c>
      <c r="J6">
        <v>69449</v>
      </c>
      <c r="K6">
        <v>120378</v>
      </c>
      <c r="L6">
        <v>3387028</v>
      </c>
      <c r="M6">
        <f>H6-I6</f>
        <v>247076</v>
      </c>
      <c r="N6">
        <f>M6/H6</f>
        <v>0.07180003998642322</v>
      </c>
      <c r="O6" s="1">
        <v>40693</v>
      </c>
      <c r="Q6">
        <v>270</v>
      </c>
    </row>
    <row r="7" spans="2:12" ht="14.25">
      <c r="B7" t="s">
        <v>91</v>
      </c>
      <c r="C7" t="s">
        <v>92</v>
      </c>
      <c r="D7" t="s">
        <v>93</v>
      </c>
      <c r="E7" t="s">
        <v>94</v>
      </c>
      <c r="F7" t="s">
        <v>95</v>
      </c>
      <c r="H7">
        <v>6722231</v>
      </c>
      <c r="I7">
        <v>6373347</v>
      </c>
      <c r="K7">
        <v>224350</v>
      </c>
      <c r="L7">
        <v>6600804</v>
      </c>
    </row>
    <row r="8" spans="2:12" ht="14.25">
      <c r="B8" t="s">
        <v>96</v>
      </c>
      <c r="C8" t="s">
        <v>97</v>
      </c>
      <c r="D8" t="s">
        <v>98</v>
      </c>
      <c r="E8" t="s">
        <v>99</v>
      </c>
      <c r="F8" t="s">
        <v>100</v>
      </c>
      <c r="H8">
        <v>1434922</v>
      </c>
      <c r="I8">
        <v>1296739</v>
      </c>
      <c r="J8">
        <v>36402</v>
      </c>
      <c r="K8">
        <v>21384</v>
      </c>
      <c r="L8">
        <v>1354525</v>
      </c>
    </row>
    <row r="9" spans="2:4" ht="14.25">
      <c r="B9" t="s">
        <v>101</v>
      </c>
      <c r="C9" t="s">
        <v>102</v>
      </c>
      <c r="D9" t="s">
        <v>103</v>
      </c>
    </row>
    <row r="10" spans="2:12" ht="14.25">
      <c r="B10" t="s">
        <v>104</v>
      </c>
      <c r="C10" t="s">
        <v>105</v>
      </c>
      <c r="D10" t="s">
        <v>104</v>
      </c>
      <c r="E10" t="s">
        <v>106</v>
      </c>
      <c r="F10" t="s">
        <v>107</v>
      </c>
      <c r="H10">
        <v>7585414</v>
      </c>
      <c r="I10">
        <v>6960376</v>
      </c>
      <c r="K10">
        <v>251737</v>
      </c>
      <c r="L10">
        <v>7215220</v>
      </c>
    </row>
    <row r="11" spans="8:9" ht="14.25">
      <c r="H11">
        <v>3517221</v>
      </c>
      <c r="I11">
        <v>3235150</v>
      </c>
    </row>
  </sheetData>
  <sheetProtection/>
  <printOptions/>
  <pageMargins left="0.75" right="0.75" top="0.18" bottom="0.18" header="0.18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</cp:lastModifiedBy>
  <cp:lastPrinted>2023-10-13T06:51:06Z</cp:lastPrinted>
  <dcterms:created xsi:type="dcterms:W3CDTF">1996-12-17T01:32:42Z</dcterms:created>
  <dcterms:modified xsi:type="dcterms:W3CDTF">2023-10-16T01:52:27Z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0F686BFBEFE548A283B90964F1E3AFEB_13</vt:lpwstr>
  </property>
  <property fmtid="{D5CDD505-2E9C-101B-9397-08002B2CF9AE}" pid="4" name="KSOProductBuildV">
    <vt:lpwstr>2052-12.1.0.15712</vt:lpwstr>
  </property>
</Properties>
</file>